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4355" windowHeight="4695" activeTab="1"/>
  </bookViews>
  <sheets>
    <sheet name="Βαθμολογία" sheetId="1" r:id="rId1"/>
    <sheet name="Μετάλλια" sheetId="7" r:id="rId2"/>
    <sheet name="Αποτελέσματα δυσκολίας" sheetId="2" r:id="rId3"/>
    <sheet name="βαθμολογια Συλλογων Βολος " sheetId="3" r:id="rId4"/>
    <sheet name="Αποτελέσματα boulder" sheetId="4" r:id="rId5"/>
    <sheet name="βαθμολογία Συλλόγων boulder" sheetId="5" r:id="rId6"/>
  </sheets>
  <definedNames>
    <definedName name="_xlnm._FilterDatabase" localSheetId="4" hidden="1">'Αποτελέσματα boulder'!$C$2:$C$69</definedName>
    <definedName name="_xlnm._FilterDatabase" localSheetId="2" hidden="1">'Αποτελέσματα δυσκολίας'!$C$2:$C$66</definedName>
  </definedNames>
  <calcPr calcId="144525"/>
</workbook>
</file>

<file path=xl/calcChain.xml><?xml version="1.0" encoding="utf-8"?>
<calcChain xmlns="http://schemas.openxmlformats.org/spreadsheetml/2006/main">
  <c r="F44" i="7" l="1"/>
  <c r="F43" i="7"/>
  <c r="F41" i="7"/>
  <c r="F40" i="7"/>
  <c r="F39" i="7"/>
  <c r="F42" i="7"/>
  <c r="F38" i="7"/>
  <c r="F37" i="7"/>
  <c r="F35" i="7"/>
  <c r="F36" i="7"/>
  <c r="F34" i="7"/>
  <c r="F33" i="7" l="1"/>
  <c r="F28" i="7"/>
  <c r="F27" i="7"/>
  <c r="F26" i="7"/>
  <c r="F25" i="7"/>
  <c r="F24" i="7"/>
  <c r="F23" i="7"/>
  <c r="F22" i="7"/>
  <c r="F21" i="7"/>
  <c r="F20" i="7"/>
  <c r="F19" i="7"/>
  <c r="F18" i="7"/>
  <c r="F13" i="7"/>
  <c r="F12" i="7"/>
  <c r="F11" i="7"/>
  <c r="F10" i="7"/>
  <c r="F9" i="7"/>
  <c r="F8" i="7"/>
  <c r="F7" i="7"/>
  <c r="F6" i="7"/>
  <c r="F5" i="7"/>
  <c r="F4" i="7"/>
  <c r="Q5" i="5" l="1"/>
  <c r="K3" i="5"/>
  <c r="C2" i="1" s="1"/>
  <c r="F13" i="5"/>
  <c r="Q7" i="5"/>
  <c r="Q12" i="5"/>
  <c r="F58" i="5"/>
  <c r="K9" i="5" s="1"/>
  <c r="C9" i="1" s="1"/>
  <c r="Q13" i="5"/>
  <c r="K14" i="5"/>
  <c r="F81" i="5"/>
  <c r="Q11" i="5"/>
  <c r="Q9" i="5"/>
  <c r="Q4" i="5"/>
  <c r="F30" i="5"/>
  <c r="K5" i="5" s="1"/>
  <c r="C4" i="1" s="1"/>
  <c r="F51" i="5"/>
  <c r="K8" i="5" s="1"/>
  <c r="C8" i="1" s="1"/>
  <c r="F77" i="5"/>
  <c r="K13" i="5" s="1"/>
  <c r="C12" i="1" s="1"/>
  <c r="F89" i="5"/>
  <c r="K16" i="5" s="1"/>
  <c r="C15" i="1" s="1"/>
  <c r="Q3" i="5"/>
  <c r="F22" i="5"/>
  <c r="K4" i="5" s="1"/>
  <c r="C3" i="1" s="1"/>
  <c r="Q6" i="5"/>
  <c r="F63" i="5"/>
  <c r="K10" i="5" s="1"/>
  <c r="C6" i="1" s="1"/>
  <c r="F73" i="5"/>
  <c r="K12" i="5" s="1"/>
  <c r="C10" i="1" s="1"/>
  <c r="F93" i="5"/>
  <c r="K17" i="5" s="1"/>
  <c r="C16" i="1" s="1"/>
  <c r="F85" i="5"/>
  <c r="K15" i="5" s="1"/>
  <c r="C14" i="1" s="1"/>
  <c r="Q8" i="5"/>
  <c r="Q10" i="5"/>
  <c r="F38" i="5"/>
  <c r="K6" i="5" s="1"/>
  <c r="C7" i="1" s="1"/>
  <c r="F68" i="5"/>
  <c r="K11" i="5" s="1"/>
  <c r="C11" i="1" s="1"/>
  <c r="F45" i="5"/>
  <c r="K7" i="5" s="1"/>
  <c r="C5" i="1" s="1"/>
  <c r="P8" i="3" l="1"/>
  <c r="F12" i="3"/>
  <c r="J5" i="3" s="1"/>
  <c r="F61" i="3"/>
  <c r="J12" i="3" s="1"/>
  <c r="P14" i="3"/>
  <c r="F79" i="3"/>
  <c r="J16" i="3" s="1"/>
  <c r="P11" i="3"/>
  <c r="F27" i="3"/>
  <c r="J7" i="3" s="1"/>
  <c r="P10" i="3"/>
  <c r="F54" i="3"/>
  <c r="J11" i="3" s="1"/>
  <c r="D8" i="1" s="1"/>
  <c r="E8" i="1" s="1"/>
  <c r="F83" i="3"/>
  <c r="J18" i="3" s="1"/>
  <c r="D17" i="1" s="1"/>
  <c r="E17" i="1" s="1"/>
  <c r="P9" i="3"/>
  <c r="F75" i="3"/>
  <c r="J15" i="3" s="1"/>
  <c r="D12" i="1" s="1"/>
  <c r="E12" i="1" s="1"/>
  <c r="P6" i="3"/>
  <c r="F20" i="3"/>
  <c r="J6" i="3" s="1"/>
  <c r="P5" i="3"/>
  <c r="F40" i="3"/>
  <c r="J9" i="3" s="1"/>
  <c r="D6" i="1" s="1"/>
  <c r="E6" i="1" s="1"/>
  <c r="F91" i="3"/>
  <c r="J19" i="3" s="1"/>
  <c r="D15" i="1" s="1"/>
  <c r="E15" i="1" s="1"/>
  <c r="P12" i="3"/>
  <c r="F66" i="3"/>
  <c r="J13" i="3" s="1"/>
  <c r="F95" i="3"/>
  <c r="J20" i="3" s="1"/>
  <c r="F87" i="3"/>
  <c r="J17" i="3" s="1"/>
  <c r="P13" i="3"/>
  <c r="F48" i="3"/>
  <c r="J10" i="3" s="1"/>
  <c r="D7" i="1" s="1"/>
  <c r="E7" i="1" s="1"/>
  <c r="F71" i="3"/>
  <c r="J14" i="3" s="1"/>
  <c r="D11" i="1" s="1"/>
  <c r="E11" i="1" s="1"/>
  <c r="P7" i="3"/>
  <c r="F33" i="3"/>
  <c r="J8" i="3" s="1"/>
  <c r="D5" i="1" s="1"/>
  <c r="E5" i="1" s="1"/>
  <c r="D2" i="1" l="1"/>
  <c r="E2" i="1" s="1"/>
  <c r="D4" i="1"/>
  <c r="E4" i="1" s="1"/>
  <c r="D13" i="1"/>
  <c r="E13" i="1" s="1"/>
  <c r="D9" i="1"/>
  <c r="E9" i="1" s="1"/>
  <c r="D3" i="1"/>
  <c r="E3" i="1" s="1"/>
  <c r="D14" i="1"/>
  <c r="E14" i="1" s="1"/>
  <c r="D10" i="1"/>
  <c r="E10" i="1" s="1"/>
  <c r="D16" i="1"/>
  <c r="E16" i="1" s="1"/>
</calcChain>
</file>

<file path=xl/sharedStrings.xml><?xml version="1.0" encoding="utf-8"?>
<sst xmlns="http://schemas.openxmlformats.org/spreadsheetml/2006/main" count="855" uniqueCount="103">
  <si>
    <t>ΒΑΛΣΑΜΙΔΗΣ ΜΑΤΘΑΙΟΣ</t>
  </si>
  <si>
    <t>Ε.Ο.Σ. ΞΑΝΘΗΣ</t>
  </si>
  <si>
    <t>ΚΟΣΜΑΣ ΘΩΜΑΣ</t>
  </si>
  <si>
    <t>Ε.Ο.Σ. ΧΑΛΚΙΔΑΣ</t>
  </si>
  <si>
    <t>ΣΕΜΠΡΟΣ ΒΙΚΤΩΡΑΣ</t>
  </si>
  <si>
    <t>Ε.Ο.Σ. ΑΘΗΝΩΝ</t>
  </si>
  <si>
    <t>ΤΣΙΑΟΥΣΗΣ ΟΡΦΕΑΣ</t>
  </si>
  <si>
    <t>Σ.Ε.Ο ΘΕΣΣΑΛΟΝΙΚΗΣ</t>
  </si>
  <si>
    <t>ΘΕΟΧΑΡΟΠΟΥΛΟΣ ΘΕΟΦΑΝΗΣ - ΕΡΜΗΣ</t>
  </si>
  <si>
    <t>Ε.Ο.Σ. ΑΧΑΡΝΩΝ</t>
  </si>
  <si>
    <t>ΒΟΛΥΡΑΚΗΣ ΜΙΧΑΗΛ</t>
  </si>
  <si>
    <t>ΑΑΜΕΡ ΜΟΥΛΑΤΣΙΩΤΗΣ ΔΗΜΗΤΡΗΣ</t>
  </si>
  <si>
    <t>Ε.Ο.Σ. ΗΡΑΚΛΕΙΟΥ</t>
  </si>
  <si>
    <t>ΚΙΝΙΝΗΣ ΑΝΑΣΤΑΣΙΟΣ</t>
  </si>
  <si>
    <t>Ε.Ο.Σ. ΘΕΣΣΑΛΟΝΙΚΗΣ</t>
  </si>
  <si>
    <t>ΣΤΑΘΗΣ ΔΗΜΗΤΡΙΟΣ</t>
  </si>
  <si>
    <t>ΘΕΟΔΩΣΗΣ ΣΤΑΥΡΟΣ</t>
  </si>
  <si>
    <t>ΜΠΕΛΛΟΣ ΣΩΤΗΡΗΣ</t>
  </si>
  <si>
    <t>Ε.Ο.Σ. ΕΛΕΥΣΙΝΑΣ</t>
  </si>
  <si>
    <t>ΓΕΡΟΛΥΜΠΟΣ ΔΗΜΗΤΡΙΟΣ</t>
  </si>
  <si>
    <t>ΠΑΛΛΑΣ ΓΕΩΡΓΙΟΣ</t>
  </si>
  <si>
    <t>ΚΥΡΙΑΖΗΣ ΓΕΩΡΓΙΟΣ</t>
  </si>
  <si>
    <t>Π.Ο.Σ. ΠΕΤΡΟΥΠΟΛΗΣ</t>
  </si>
  <si>
    <t xml:space="preserve">Ανδρών </t>
  </si>
  <si>
    <t xml:space="preserve">Σύλλογος </t>
  </si>
  <si>
    <t xml:space="preserve">Κατηγορία </t>
  </si>
  <si>
    <t>βαθμοί</t>
  </si>
  <si>
    <t xml:space="preserve">Θέση </t>
  </si>
  <si>
    <t>Βαθμοί</t>
  </si>
  <si>
    <t>ΠΕΤΑΛΙΔΟΥ ΜΥΡΤΩ</t>
  </si>
  <si>
    <t>ΚΑΤΕΡΗ ΑΛΕΞΑΝΔΡΑ</t>
  </si>
  <si>
    <t>ΜΟΥΤΑΦΙΔΟΥ ΕΥΘΥΜΙΑ</t>
  </si>
  <si>
    <t>Ο.Λ. ΑΡΙΔΑΙΑΣ</t>
  </si>
  <si>
    <t>ΦΩΚΑ ΣΟΦΙΑ</t>
  </si>
  <si>
    <t>ΚΑΡΚΑΤΣΕΛΗ ΧΑΤΖΗΠΑΝΑΓΙΩΤΟΥ ΜΑΡΙΑ</t>
  </si>
  <si>
    <t>Ε.Ο.Σ. ΒΟΛΟΥ</t>
  </si>
  <si>
    <t>Γυναικών</t>
  </si>
  <si>
    <t>ΝΑΝΟΥΣΗΣ ΠΑΝΑΓΙΩΤΗΣ</t>
  </si>
  <si>
    <t>Ε.Π.Ο.Σ. ΦΥΛΗΣ</t>
  </si>
  <si>
    <t>ΣΙΔΕΡΗΣ ΚΩΝΣΤΑΝΤΗΣ</t>
  </si>
  <si>
    <t>ΜΠΑΝΙΤΣΙΩΤΗΣ ΘΕΟΔΩΡΟΣ</t>
  </si>
  <si>
    <t>ΚΥΡΙΑΖΗΣ ΕΥΘΥΜΗΣ</t>
  </si>
  <si>
    <t>ΑΝΤΩΝΙΑΔΗΣ ΚΙΜΩΝ-ΑΛΕΞΑΝΔΡΟΣ</t>
  </si>
  <si>
    <t>Λ.Ο.Χ. ΚΑΒΑΛΑΣ</t>
  </si>
  <si>
    <t>Νέοι Ανδρες</t>
  </si>
  <si>
    <t>ΛΙΟΥΝΗ ΑΘΑΝΑΣΙΑ</t>
  </si>
  <si>
    <t>ΚΑΛΛΙΑ ΕΥΔΟΞΙΑ ΑΙΚΑΤΕΡΙΝΗ</t>
  </si>
  <si>
    <t>ΤΣΙΟΤΣΙΟΥ ΕΡΙΦΥΛΗ</t>
  </si>
  <si>
    <t>Ο.Σ. ΣΙΑΤΙΣΤΑΣ</t>
  </si>
  <si>
    <t xml:space="preserve">Νέες Γυναίκες </t>
  </si>
  <si>
    <t>Θέση</t>
  </si>
  <si>
    <t>ΛΑΥΡΕΝΤΑΚΗΣ ΦΙΛΙΠΠΟΣ</t>
  </si>
  <si>
    <t>ΛΥΔΑΚΑΚΗΣ ΝΙΚΟΣ</t>
  </si>
  <si>
    <t>ΟΡΦΑΝΟΣ ΓΕΩΡΓΙΟΣ</t>
  </si>
  <si>
    <t>ΠΑΚΟΣ ΗΡΑΚΛΗΣ</t>
  </si>
  <si>
    <t>ΚΑΛΛΙΚΑΣ ΔΗΜΗΤΡΗΣ</t>
  </si>
  <si>
    <t>Ε.Ο.Σ. ΑΛΜΥΡΟΥ</t>
  </si>
  <si>
    <t>ΜΑΚΑΡΙΤΗΣ ΝΙΚΟΛΑΟΣ</t>
  </si>
  <si>
    <t>Έφηβοι</t>
  </si>
  <si>
    <t>ΑΡΓΥΡΙΟΥ ΜΥΡΤΩ</t>
  </si>
  <si>
    <t>ΠΑΛΤΑΤΣΙΔΟΥ ΖΩΗ</t>
  </si>
  <si>
    <t>ΠΑΤΣΙΑ ΣΤΕΡΓΙΑΝΗ-ΕΛΕΥΘΕΡΙΑ</t>
  </si>
  <si>
    <t>Ο.Σ. ΑΙΓΙΝΙΟΥ</t>
  </si>
  <si>
    <t>ΜΑΓΚΙΟΡΟΥ ΧΡΥΣΗ</t>
  </si>
  <si>
    <t>ΜΟΥΤΑΦΙΔΟΥ ΣΟΦΙΑ</t>
  </si>
  <si>
    <t>Νεάνιδες</t>
  </si>
  <si>
    <t>ΜΠΕΡΤΟΣ ΒΑΣΙΛΕΙΟΣ</t>
  </si>
  <si>
    <t>ΒΑΛΣΑΜΙΔΗΣ ΙΑΣΩΝΑΣ</t>
  </si>
  <si>
    <t>ΜΠΕΝΟΣ ΙΩΑΝΝΗΣ</t>
  </si>
  <si>
    <t>ΠΑΠΑΝΤΡΙΑΝΤΑΦΥΛΛΟΥ ΝΙΚΟΛΑΟΣ</t>
  </si>
  <si>
    <t>ΦΙΛΙΠΠΙΔΗΣ ΑΝΑΣΤΑΣΙΟΣ</t>
  </si>
  <si>
    <t>ΦΙΛΙΠΠΙΔΗΣ ΦΩΤΙΟΣ</t>
  </si>
  <si>
    <t>Παίδες</t>
  </si>
  <si>
    <t>ΚΑΒΒΑΔΙΑ ΜΑΡΙΑ</t>
  </si>
  <si>
    <t>ΣΠΑΝΟΥ ΕΥΤΥΧΙΑ</t>
  </si>
  <si>
    <t>ΚΟΚΤΣΙΔΟΥ ΜΑΡΙΑΝΘΗ</t>
  </si>
  <si>
    <t>ΠΑΠΑΝΑΤΣΙΟΥ ΗΛΕΚΤΡΑ</t>
  </si>
  <si>
    <t>ΧΑΛΔΑΙΟΥ ΣΟΦΙΑ</t>
  </si>
  <si>
    <t>ΜΑΓΚΙΟΡΟΥ ΕΡΜΙΟΝΗ</t>
  </si>
  <si>
    <t>Κορασίδες</t>
  </si>
  <si>
    <t xml:space="preserve">Χρυσό </t>
  </si>
  <si>
    <t>Ασημένιο</t>
  </si>
  <si>
    <t>Χάλκινα</t>
  </si>
  <si>
    <t>Σύνολο</t>
  </si>
  <si>
    <t xml:space="preserve">Σύνολοκή Βαθμολογία </t>
  </si>
  <si>
    <t>ΑΑΜΕΡ-ΜΟΥΛΑΤΣΙΩΤΗΣ ΔΗΜΗΤΡΙΟΣ</t>
  </si>
  <si>
    <t>Ε.Ο.Σ.ΘΕΣΣΑΛΟΝΙΚΗΣ</t>
  </si>
  <si>
    <t>ΜΠΕΛΛΟΣ ΣΩΤΗΡΙΟΣ</t>
  </si>
  <si>
    <t>ΕΥΑΓΓΕΛΟΠΟΥΛΟΥ ΑΝΑΣΤΑΣΙΑ</t>
  </si>
  <si>
    <t xml:space="preserve">Γυναίκες </t>
  </si>
  <si>
    <t>Αγώνας Δυσκολίας Βόλος 23/5/2021</t>
  </si>
  <si>
    <t>Συλλογος</t>
  </si>
  <si>
    <t>θεση</t>
  </si>
  <si>
    <t>Σύλλογος</t>
  </si>
  <si>
    <t xml:space="preserve">Πίνακς Βαθμολογίας δυσκολίας </t>
  </si>
  <si>
    <t>Πίνακας Μεταλλίων</t>
  </si>
  <si>
    <t xml:space="preserve">32ο Πανελλήνιο Πρωτάθλημα Δυσκολίας στο Βόλο </t>
  </si>
  <si>
    <t xml:space="preserve">32ο Πανελλήνιο Πρωτάθλημα boulder  στον Αλμυρό </t>
  </si>
  <si>
    <t xml:space="preserve">Σύνολο Μετάλλια </t>
  </si>
  <si>
    <t xml:space="preserve">θέση </t>
  </si>
  <si>
    <t xml:space="preserve">32ο Πανελλήνιο Πρωτάθλημα Δυσκολίας </t>
  </si>
  <si>
    <t>32ο Πανελλήνιο Πρωτάθλημα boulder στον Αλμυρο</t>
  </si>
  <si>
    <t>Αγώνας Boulder Αλμυρός 22/5/2021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</si>
</sst>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45">
    <xf numFmtId="0" fontId="0" fillId="0" borderId="0" xfId="0"/>
    <xf numFmtId="0" fontId="0" fillId="0" borderId="0" xfId="0" applyAlignment="1">
      <alignment vertical="center" wrapText="1" readingOrder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 readingOrder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horizontal="center" vertical="center" wrapText="1" readingOrder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 readingOrder="1"/>
    </xf>
    <xf numFmtId="0" fontId="2" fillId="0" borderId="1" xfId="0" applyFont="1" applyFill="1" applyBorder="1" applyAlignment="1">
      <alignment vertical="center" wrapText="1" readingOrder="1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" fontId="0" fillId="0" borderId="0" xfId="0" applyNumberFormat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0" xfId="0" applyBorder="1" applyAlignment="1">
      <alignment vertical="center" wrapText="1" readingOrder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vertical="center" wrapText="1"/>
    </xf>
    <xf numFmtId="0" fontId="5" fillId="0" borderId="11" xfId="0" applyFont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Fill="1" applyBorder="1" applyAlignment="1">
      <alignment vertical="center" wrapText="1" readingOrder="1"/>
    </xf>
    <xf numFmtId="0" fontId="5" fillId="0" borderId="1" xfId="0" applyFont="1" applyBorder="1"/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 readingOrder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 readingOrder="1"/>
    </xf>
    <xf numFmtId="0" fontId="0" fillId="0" borderId="19" xfId="0" applyBorder="1"/>
    <xf numFmtId="0" fontId="0" fillId="0" borderId="20" xfId="0" applyBorder="1"/>
    <xf numFmtId="0" fontId="2" fillId="0" borderId="15" xfId="0" applyFont="1" applyBorder="1" applyAlignment="1">
      <alignment horizontal="center"/>
    </xf>
    <xf numFmtId="0" fontId="0" fillId="5" borderId="17" xfId="0" applyFill="1" applyBorder="1"/>
    <xf numFmtId="0" fontId="0" fillId="5" borderId="18" xfId="0" applyFill="1" applyBorder="1" applyAlignment="1">
      <alignment horizontal="center"/>
    </xf>
    <xf numFmtId="0" fontId="0" fillId="0" borderId="11" xfId="0" applyBorder="1" applyAlignment="1">
      <alignment horizontal="center" vertical="center" wrapText="1" readingOrder="1"/>
    </xf>
    <xf numFmtId="0" fontId="0" fillId="0" borderId="11" xfId="0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 readingOrder="1"/>
    </xf>
    <xf numFmtId="0" fontId="7" fillId="5" borderId="16" xfId="0" applyFont="1" applyFill="1" applyBorder="1"/>
    <xf numFmtId="0" fontId="8" fillId="5" borderId="9" xfId="0" applyFont="1" applyFill="1" applyBorder="1" applyAlignment="1">
      <alignment vertical="center" wrapText="1"/>
    </xf>
    <xf numFmtId="0" fontId="7" fillId="5" borderId="16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 wrapText="1" readingOrder="1"/>
    </xf>
    <xf numFmtId="0" fontId="8" fillId="5" borderId="6" xfId="0" applyFont="1" applyFill="1" applyBorder="1" applyAlignment="1">
      <alignment vertical="center" wrapText="1"/>
    </xf>
    <xf numFmtId="0" fontId="0" fillId="5" borderId="3" xfId="0" applyFill="1" applyBorder="1"/>
    <xf numFmtId="0" fontId="0" fillId="5" borderId="22" xfId="0" applyFill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 readingOrder="1"/>
    </xf>
    <xf numFmtId="0" fontId="7" fillId="5" borderId="2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 vertical="center" wrapText="1" readingOrder="1"/>
    </xf>
    <xf numFmtId="0" fontId="2" fillId="0" borderId="12" xfId="0" applyFont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6" fillId="5" borderId="21" xfId="0" applyFont="1" applyFill="1" applyBorder="1" applyAlignment="1">
      <alignment horizontal="center"/>
    </xf>
    <xf numFmtId="0" fontId="7" fillId="5" borderId="6" xfId="0" applyFont="1" applyFill="1" applyBorder="1" applyAlignment="1">
      <alignment vertical="center" wrapText="1"/>
    </xf>
    <xf numFmtId="0" fontId="0" fillId="0" borderId="23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 readingOrder="1"/>
    </xf>
    <xf numFmtId="0" fontId="6" fillId="5" borderId="2" xfId="0" applyFont="1" applyFill="1" applyBorder="1" applyAlignment="1">
      <alignment horizontal="center"/>
    </xf>
    <xf numFmtId="0" fontId="0" fillId="0" borderId="4" xfId="0" applyBorder="1" applyAlignment="1">
      <alignment vertical="center" wrapText="1" readingOrder="1"/>
    </xf>
    <xf numFmtId="0" fontId="2" fillId="0" borderId="4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 readingOrder="1"/>
    </xf>
    <xf numFmtId="0" fontId="8" fillId="5" borderId="6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0" fillId="5" borderId="17" xfId="0" applyFill="1" applyBorder="1" applyAlignment="1">
      <alignment vertical="center"/>
    </xf>
    <xf numFmtId="0" fontId="0" fillId="5" borderId="18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0" fontId="6" fillId="0" borderId="3" xfId="0" applyFont="1" applyFill="1" applyBorder="1" applyAlignment="1">
      <alignment horizontal="center"/>
    </xf>
    <xf numFmtId="0" fontId="5" fillId="0" borderId="4" xfId="0" applyFont="1" applyBorder="1"/>
    <xf numFmtId="0" fontId="6" fillId="5" borderId="16" xfId="0" applyFont="1" applyFill="1" applyBorder="1" applyAlignment="1">
      <alignment horizontal="center" vertical="center"/>
    </xf>
    <xf numFmtId="0" fontId="0" fillId="5" borderId="3" xfId="0" applyFill="1" applyBorder="1" applyAlignment="1">
      <alignment vertical="center"/>
    </xf>
    <xf numFmtId="0" fontId="2" fillId="0" borderId="23" xfId="0" applyFont="1" applyBorder="1" applyAlignment="1">
      <alignment horizontal="center"/>
    </xf>
    <xf numFmtId="0" fontId="2" fillId="0" borderId="26" xfId="0" applyFont="1" applyBorder="1" applyAlignment="1">
      <alignment horizontal="center" vertical="center" wrapText="1" readingOrder="1"/>
    </xf>
    <xf numFmtId="0" fontId="0" fillId="0" borderId="4" xfId="0" applyBorder="1"/>
    <xf numFmtId="0" fontId="0" fillId="0" borderId="4" xfId="0" applyBorder="1" applyAlignment="1">
      <alignment horizontal="center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Border="1" applyAlignment="1">
      <alignment vertical="center" wrapText="1"/>
    </xf>
    <xf numFmtId="0" fontId="0" fillId="0" borderId="14" xfId="0" applyBorder="1"/>
    <xf numFmtId="0" fontId="0" fillId="0" borderId="14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3" xfId="0" applyBorder="1" applyAlignment="1">
      <alignment horizontal="center" vertical="center" wrapText="1" readingOrder="1"/>
    </xf>
    <xf numFmtId="0" fontId="2" fillId="5" borderId="3" xfId="0" applyFont="1" applyFill="1" applyBorder="1"/>
    <xf numFmtId="0" fontId="2" fillId="5" borderId="22" xfId="0" applyFont="1" applyFill="1" applyBorder="1" applyAlignment="1">
      <alignment horizontal="center"/>
    </xf>
    <xf numFmtId="0" fontId="7" fillId="5" borderId="21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2" fillId="5" borderId="22" xfId="0" applyFont="1" applyFill="1" applyBorder="1" applyAlignment="1">
      <alignment horizontal="center" vertical="center"/>
    </xf>
    <xf numFmtId="0" fontId="6" fillId="5" borderId="17" xfId="0" applyFont="1" applyFill="1" applyBorder="1"/>
    <xf numFmtId="0" fontId="6" fillId="5" borderId="18" xfId="0" applyFont="1" applyFill="1" applyBorder="1" applyAlignment="1">
      <alignment horizontal="center"/>
    </xf>
    <xf numFmtId="0" fontId="7" fillId="5" borderId="16" xfId="0" applyFont="1" applyFill="1" applyBorder="1" applyAlignment="1">
      <alignment vertical="center"/>
    </xf>
    <xf numFmtId="0" fontId="2" fillId="5" borderId="21" xfId="0" applyFont="1" applyFill="1" applyBorder="1"/>
    <xf numFmtId="0" fontId="2" fillId="5" borderId="29" xfId="0" applyFont="1" applyFill="1" applyBorder="1" applyAlignment="1">
      <alignment horizontal="center"/>
    </xf>
    <xf numFmtId="0" fontId="2" fillId="5" borderId="30" xfId="0" applyFont="1" applyFill="1" applyBorder="1" applyAlignment="1">
      <alignment horizontal="center"/>
    </xf>
    <xf numFmtId="0" fontId="2" fillId="5" borderId="31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4" xfId="0" applyFill="1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2" fillId="0" borderId="24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14" xfId="0" applyFont="1" applyBorder="1"/>
    <xf numFmtId="0" fontId="2" fillId="0" borderId="15" xfId="0" applyFont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vertical="center" wrapText="1"/>
    </xf>
    <xf numFmtId="0" fontId="2" fillId="5" borderId="6" xfId="0" applyFont="1" applyFill="1" applyBorder="1"/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22" xfId="0" applyFont="1" applyFill="1" applyBorder="1"/>
    <xf numFmtId="0" fontId="2" fillId="5" borderId="7" xfId="0" applyFon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 wrapText="1" readingOrder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0" fillId="0" borderId="9" xfId="0" applyFill="1" applyBorder="1"/>
    <xf numFmtId="0" fontId="0" fillId="0" borderId="9" xfId="0" applyFill="1" applyBorder="1" applyAlignment="1">
      <alignment horizontal="center" vertical="center" wrapText="1" readingOrder="1"/>
    </xf>
    <xf numFmtId="0" fontId="2" fillId="0" borderId="10" xfId="0" applyFont="1" applyFill="1" applyBorder="1" applyAlignment="1">
      <alignment horizontal="center" vertical="center" wrapText="1" readingOrder="1"/>
    </xf>
    <xf numFmtId="0" fontId="0" fillId="0" borderId="11" xfId="0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 readingOrder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/>
    <xf numFmtId="0" fontId="0" fillId="0" borderId="14" xfId="0" applyFill="1" applyBorder="1" applyAlignment="1">
      <alignment horizontal="center" vertical="center" wrapText="1" readingOrder="1"/>
    </xf>
    <xf numFmtId="0" fontId="2" fillId="0" borderId="15" xfId="0" applyFont="1" applyFill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 readingOrder="1"/>
    </xf>
    <xf numFmtId="0" fontId="2" fillId="0" borderId="10" xfId="0" applyFont="1" applyBorder="1" applyAlignment="1">
      <alignment horizontal="center" vertical="center" wrapText="1" readingOrder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 readingOrder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 readingOrder="1"/>
    </xf>
    <xf numFmtId="0" fontId="5" fillId="0" borderId="15" xfId="0" applyFont="1" applyBorder="1" applyAlignment="1">
      <alignment horizontal="center" vertical="center" wrapText="1" readingOrder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vertical="center" wrapText="1" readingOrder="1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 wrapText="1" readingOrder="1"/>
    </xf>
    <xf numFmtId="0" fontId="0" fillId="0" borderId="14" xfId="0" applyBorder="1" applyAlignment="1">
      <alignment vertical="center" wrapText="1" readingOrder="1"/>
    </xf>
    <xf numFmtId="0" fontId="2" fillId="0" borderId="14" xfId="0" applyFont="1" applyFill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5" borderId="6" xfId="0" applyFont="1" applyFill="1" applyBorder="1" applyAlignment="1">
      <alignment vertical="center" wrapText="1" readingOrder="1"/>
    </xf>
    <xf numFmtId="0" fontId="2" fillId="0" borderId="9" xfId="0" applyFont="1" applyFill="1" applyBorder="1" applyAlignment="1">
      <alignment vertical="center" wrapText="1" readingOrder="1"/>
    </xf>
    <xf numFmtId="0" fontId="0" fillId="0" borderId="14" xfId="0" applyFill="1" applyBorder="1" applyAlignment="1">
      <alignment vertical="center" wrapText="1" readingOrder="1"/>
    </xf>
    <xf numFmtId="0" fontId="0" fillId="0" borderId="14" xfId="0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0" fillId="0" borderId="13" xfId="0" applyBorder="1" applyAlignment="1">
      <alignment horizontal="center" vertical="center" wrapText="1" readingOrder="1"/>
    </xf>
    <xf numFmtId="0" fontId="0" fillId="0" borderId="0" xfId="0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35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10" fillId="5" borderId="3" xfId="0" applyFont="1" applyFill="1" applyBorder="1"/>
    <xf numFmtId="0" fontId="10" fillId="5" borderId="22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6" fillId="0" borderId="38" xfId="0" applyFont="1" applyFill="1" applyBorder="1" applyAlignment="1">
      <alignment horizontal="center"/>
    </xf>
    <xf numFmtId="0" fontId="10" fillId="0" borderId="35" xfId="0" applyFont="1" applyFill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36" xfId="0" applyFont="1" applyFill="1" applyBorder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0" xfId="0" applyFont="1" applyBorder="1" applyAlignment="1">
      <alignment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1" xfId="0" applyFont="1" applyBorder="1" applyAlignment="1">
      <alignment vertical="center" wrapText="1"/>
    </xf>
    <xf numFmtId="0" fontId="6" fillId="0" borderId="42" xfId="0" applyFont="1" applyBorder="1" applyAlignment="1">
      <alignment horizontal="left" vertical="center" wrapText="1"/>
    </xf>
    <xf numFmtId="0" fontId="0" fillId="5" borderId="44" xfId="0" applyFill="1" applyBorder="1"/>
    <xf numFmtId="0" fontId="0" fillId="0" borderId="16" xfId="0" applyBorder="1"/>
    <xf numFmtId="0" fontId="7" fillId="0" borderId="17" xfId="0" applyFont="1" applyFill="1" applyBorder="1" applyAlignment="1">
      <alignment vertical="center" wrapText="1"/>
    </xf>
    <xf numFmtId="0" fontId="0" fillId="0" borderId="17" xfId="0" applyBorder="1"/>
    <xf numFmtId="0" fontId="0" fillId="0" borderId="18" xfId="0" applyBorder="1"/>
    <xf numFmtId="0" fontId="0" fillId="5" borderId="21" xfId="0" applyFill="1" applyBorder="1"/>
    <xf numFmtId="0" fontId="6" fillId="5" borderId="3" xfId="0" applyFont="1" applyFill="1" applyBorder="1"/>
    <xf numFmtId="0" fontId="6" fillId="5" borderId="19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5" borderId="45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/>
    </xf>
    <xf numFmtId="0" fontId="5" fillId="0" borderId="4" xfId="0" applyFont="1" applyBorder="1" applyAlignment="1">
      <alignment vertical="center" wrapText="1"/>
    </xf>
    <xf numFmtId="0" fontId="2" fillId="0" borderId="14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0" fillId="5" borderId="2" xfId="0" applyFill="1" applyBorder="1"/>
    <xf numFmtId="0" fontId="2" fillId="0" borderId="2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0" xfId="0" applyAlignment="1">
      <alignment horizontal="left"/>
    </xf>
    <xf numFmtId="0" fontId="8" fillId="5" borderId="6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0" xfId="0" applyBorder="1" applyAlignment="1">
      <alignment horizontal="left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7" fillId="5" borderId="6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0" fillId="0" borderId="4" xfId="0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/>
    <xf numFmtId="0" fontId="2" fillId="0" borderId="36" xfId="0" applyFont="1" applyBorder="1" applyAlignment="1">
      <alignment horizontal="center"/>
    </xf>
    <xf numFmtId="0" fontId="2" fillId="5" borderId="43" xfId="0" applyFont="1" applyFill="1" applyBorder="1" applyAlignment="1">
      <alignment horizontal="center" vertical="center"/>
    </xf>
    <xf numFmtId="0" fontId="2" fillId="5" borderId="47" xfId="0" applyFont="1" applyFill="1" applyBorder="1" applyAlignment="1">
      <alignment horizontal="center"/>
    </xf>
    <xf numFmtId="0" fontId="2" fillId="0" borderId="34" xfId="0" applyFont="1" applyBorder="1" applyAlignment="1">
      <alignment vertical="center" wrapText="1"/>
    </xf>
    <xf numFmtId="0" fontId="2" fillId="0" borderId="35" xfId="0" applyFont="1" applyBorder="1" applyAlignment="1">
      <alignment vertical="center" wrapText="1"/>
    </xf>
    <xf numFmtId="0" fontId="5" fillId="0" borderId="35" xfId="0" applyFont="1" applyBorder="1" applyAlignment="1">
      <alignment vertical="center" wrapText="1"/>
    </xf>
    <xf numFmtId="0" fontId="5" fillId="0" borderId="36" xfId="0" applyFont="1" applyBorder="1" applyAlignment="1">
      <alignment vertical="center" wrapText="1"/>
    </xf>
    <xf numFmtId="0" fontId="2" fillId="5" borderId="43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" fillId="0" borderId="3" xfId="0" applyFont="1" applyBorder="1"/>
    <xf numFmtId="0" fontId="0" fillId="6" borderId="21" xfId="0" applyFill="1" applyBorder="1" applyAlignment="1">
      <alignment horizontal="center"/>
    </xf>
    <xf numFmtId="0" fontId="2" fillId="6" borderId="3" xfId="0" applyFont="1" applyFill="1" applyBorder="1"/>
    <xf numFmtId="0" fontId="0" fillId="6" borderId="3" xfId="0" applyFill="1" applyBorder="1"/>
    <xf numFmtId="0" fontId="0" fillId="6" borderId="3" xfId="0" applyFill="1" applyBorder="1" applyAlignment="1">
      <alignment horizontal="center"/>
    </xf>
    <xf numFmtId="0" fontId="0" fillId="6" borderId="22" xfId="0" applyFill="1" applyBorder="1"/>
    <xf numFmtId="0" fontId="2" fillId="0" borderId="2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2" xfId="0" applyFont="1" applyBorder="1"/>
    <xf numFmtId="14" fontId="2" fillId="6" borderId="3" xfId="0" applyNumberFormat="1" applyFont="1" applyFill="1" applyBorder="1"/>
    <xf numFmtId="14" fontId="2" fillId="6" borderId="3" xfId="0" applyNumberFormat="1" applyFont="1" applyFill="1" applyBorder="1" applyAlignment="1">
      <alignment horizontal="center"/>
    </xf>
    <xf numFmtId="0" fontId="4" fillId="0" borderId="21" xfId="0" applyFont="1" applyBorder="1" applyAlignment="1"/>
    <xf numFmtId="0" fontId="4" fillId="0" borderId="3" xfId="0" applyFont="1" applyBorder="1" applyAlignment="1"/>
    <xf numFmtId="0" fontId="4" fillId="0" borderId="22" xfId="0" applyFont="1" applyBorder="1" applyAlignme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B4" sqref="B4"/>
    </sheetView>
  </sheetViews>
  <sheetFormatPr defaultRowHeight="15" x14ac:dyDescent="0.25"/>
  <cols>
    <col min="1" max="1" width="6.42578125" bestFit="1" customWidth="1"/>
    <col min="2" max="2" width="23.42578125" bestFit="1" customWidth="1"/>
    <col min="3" max="3" width="18.5703125" customWidth="1"/>
    <col min="4" max="4" width="14" customWidth="1"/>
    <col min="5" max="5" width="17.85546875" customWidth="1"/>
  </cols>
  <sheetData>
    <row r="1" spans="1:5" ht="63.75" thickBot="1" x14ac:dyDescent="0.3">
      <c r="A1" s="47" t="s">
        <v>99</v>
      </c>
      <c r="B1" s="48" t="s">
        <v>91</v>
      </c>
      <c r="C1" s="49" t="s">
        <v>102</v>
      </c>
      <c r="D1" s="49" t="s">
        <v>90</v>
      </c>
      <c r="E1" s="50" t="s">
        <v>84</v>
      </c>
    </row>
    <row r="2" spans="1:5" ht="18.75" x14ac:dyDescent="0.3">
      <c r="A2" s="51">
        <v>1</v>
      </c>
      <c r="B2" s="52" t="s">
        <v>7</v>
      </c>
      <c r="C2" s="263">
        <f>'βαθμολογία Συλλόγων boulder'!K3</f>
        <v>579</v>
      </c>
      <c r="D2" s="263">
        <f>'βαθμολογια Συλλογων Βολος '!J5</f>
        <v>530</v>
      </c>
      <c r="E2" s="266">
        <f t="shared" ref="E2:E17" si="0">SUM(C2:D2)</f>
        <v>1109</v>
      </c>
    </row>
    <row r="3" spans="1:5" ht="18.75" x14ac:dyDescent="0.3">
      <c r="A3" s="55">
        <v>2</v>
      </c>
      <c r="B3" s="18" t="s">
        <v>3</v>
      </c>
      <c r="C3" s="228">
        <f>'βαθμολογία Συλλόγων boulder'!K4</f>
        <v>408</v>
      </c>
      <c r="D3" s="228">
        <f>'βαθμολογια Συλλογων Βολος '!J6</f>
        <v>425</v>
      </c>
      <c r="E3" s="267">
        <f t="shared" si="0"/>
        <v>833</v>
      </c>
    </row>
    <row r="4" spans="1:5" ht="19.5" thickBot="1" x14ac:dyDescent="0.35">
      <c r="A4" s="58">
        <v>3</v>
      </c>
      <c r="B4" s="59" t="s">
        <v>62</v>
      </c>
      <c r="C4" s="264">
        <f>'βαθμολογία Συλλόγων boulder'!K5</f>
        <v>381</v>
      </c>
      <c r="D4" s="230">
        <f>'βαθμολογια Συλλογων Βολος '!J7</f>
        <v>330</v>
      </c>
      <c r="E4" s="268">
        <f t="shared" si="0"/>
        <v>711</v>
      </c>
    </row>
    <row r="5" spans="1:5" ht="18.75" x14ac:dyDescent="0.3">
      <c r="A5" s="260">
        <v>4</v>
      </c>
      <c r="B5" s="261" t="s">
        <v>5</v>
      </c>
      <c r="C5" s="265">
        <f>'βαθμολογία Συλλόγων boulder'!K7</f>
        <v>263</v>
      </c>
      <c r="D5" s="265">
        <f>'βαθμολογια Συλλογων Βολος '!J8</f>
        <v>296</v>
      </c>
      <c r="E5" s="269">
        <f t="shared" si="0"/>
        <v>559</v>
      </c>
    </row>
    <row r="6" spans="1:5" ht="18.75" x14ac:dyDescent="0.3">
      <c r="A6" s="60">
        <v>5</v>
      </c>
      <c r="B6" s="39" t="s">
        <v>1</v>
      </c>
      <c r="C6" s="227">
        <f>'βαθμολογία Συλλόγων boulder'!K10</f>
        <v>180</v>
      </c>
      <c r="D6" s="228">
        <f>'βαθμολογια Συλλογων Βολος '!J9</f>
        <v>360</v>
      </c>
      <c r="E6" s="267">
        <f t="shared" si="0"/>
        <v>540</v>
      </c>
    </row>
    <row r="7" spans="1:5" ht="18.75" x14ac:dyDescent="0.3">
      <c r="A7" s="60">
        <v>6</v>
      </c>
      <c r="B7" s="39" t="s">
        <v>9</v>
      </c>
      <c r="C7" s="227">
        <f>'βαθμολογία Συλλόγων boulder'!K6</f>
        <v>269</v>
      </c>
      <c r="D7" s="227">
        <f>'βαθμολογια Συλλογων Βολος '!J10</f>
        <v>248</v>
      </c>
      <c r="E7" s="267">
        <f t="shared" si="0"/>
        <v>517</v>
      </c>
    </row>
    <row r="8" spans="1:5" ht="18.75" x14ac:dyDescent="0.3">
      <c r="A8" s="60">
        <v>7</v>
      </c>
      <c r="B8" s="39" t="s">
        <v>32</v>
      </c>
      <c r="C8" s="227">
        <f>'βαθμολογία Συλλόγων boulder'!K8</f>
        <v>215</v>
      </c>
      <c r="D8" s="227">
        <f>'βαθμολογια Συλλογων Βολος '!J11</f>
        <v>216</v>
      </c>
      <c r="E8" s="267">
        <f t="shared" si="0"/>
        <v>431</v>
      </c>
    </row>
    <row r="9" spans="1:5" ht="18.75" x14ac:dyDescent="0.3">
      <c r="A9" s="61">
        <v>8</v>
      </c>
      <c r="B9" s="62" t="s">
        <v>22</v>
      </c>
      <c r="C9" s="229">
        <f>'βαθμολογία Συλλόγων boulder'!K9</f>
        <v>206</v>
      </c>
      <c r="D9" s="229">
        <f>'βαθμολογια Συλλογων Βολος '!J12</f>
        <v>181</v>
      </c>
      <c r="E9" s="270">
        <f t="shared" si="0"/>
        <v>387</v>
      </c>
    </row>
    <row r="10" spans="1:5" ht="18.75" x14ac:dyDescent="0.3">
      <c r="A10" s="60">
        <v>9</v>
      </c>
      <c r="B10" s="39" t="s">
        <v>12</v>
      </c>
      <c r="C10" s="227">
        <f>'βαθμολογία Συλλόγων boulder'!K12</f>
        <v>106</v>
      </c>
      <c r="D10" s="227">
        <f>'βαθμολογια Συλλογων Βολος '!J13</f>
        <v>123</v>
      </c>
      <c r="E10" s="267">
        <f t="shared" si="0"/>
        <v>229</v>
      </c>
    </row>
    <row r="11" spans="1:5" ht="18.75" x14ac:dyDescent="0.3">
      <c r="A11" s="60">
        <v>10</v>
      </c>
      <c r="B11" s="39" t="s">
        <v>56</v>
      </c>
      <c r="C11" s="227">
        <f>'βαθμολογία Συλλόγων boulder'!K11</f>
        <v>120</v>
      </c>
      <c r="D11" s="227">
        <f>'βαθμολογια Συλλογων Βολος '!J14</f>
        <v>106</v>
      </c>
      <c r="E11" s="267">
        <f t="shared" si="0"/>
        <v>226</v>
      </c>
    </row>
    <row r="12" spans="1:5" ht="18.75" x14ac:dyDescent="0.3">
      <c r="A12" s="60">
        <v>11</v>
      </c>
      <c r="B12" s="39" t="s">
        <v>38</v>
      </c>
      <c r="C12" s="227">
        <f>'βαθμολογία Συλλόγων boulder'!K13</f>
        <v>80</v>
      </c>
      <c r="D12" s="227">
        <f>'βαθμολογια Συλλογων Βολος '!J15</f>
        <v>100</v>
      </c>
      <c r="E12" s="267">
        <f t="shared" si="0"/>
        <v>180</v>
      </c>
    </row>
    <row r="13" spans="1:5" ht="18.75" x14ac:dyDescent="0.3">
      <c r="A13" s="60">
        <v>12</v>
      </c>
      <c r="B13" s="39" t="s">
        <v>48</v>
      </c>
      <c r="C13" s="227">
        <v>65</v>
      </c>
      <c r="D13" s="227">
        <f>'βαθμολογια Συλλογων Βολος '!J16</f>
        <v>65</v>
      </c>
      <c r="E13" s="267">
        <f t="shared" si="0"/>
        <v>130</v>
      </c>
    </row>
    <row r="14" spans="1:5" ht="18.75" x14ac:dyDescent="0.3">
      <c r="A14" s="60">
        <v>13</v>
      </c>
      <c r="B14" s="39" t="s">
        <v>35</v>
      </c>
      <c r="C14" s="227">
        <f>'βαθμολογία Συλλόγων boulder'!K15</f>
        <v>49</v>
      </c>
      <c r="D14" s="227">
        <f>'βαθμολογια Συλλογων Βολος '!J17</f>
        <v>51</v>
      </c>
      <c r="E14" s="267">
        <f t="shared" si="0"/>
        <v>100</v>
      </c>
    </row>
    <row r="15" spans="1:5" ht="18.75" x14ac:dyDescent="0.3">
      <c r="A15" s="60">
        <v>14</v>
      </c>
      <c r="B15" s="39" t="s">
        <v>14</v>
      </c>
      <c r="C15" s="227">
        <f>'βαθμολογία Συλλόγων boulder'!K16</f>
        <v>47</v>
      </c>
      <c r="D15" s="227">
        <f>'βαθμολογια Συλλογων Βολος '!J19</f>
        <v>40</v>
      </c>
      <c r="E15" s="267">
        <f t="shared" si="0"/>
        <v>87</v>
      </c>
    </row>
    <row r="16" spans="1:5" ht="18.75" x14ac:dyDescent="0.3">
      <c r="A16" s="60">
        <v>15</v>
      </c>
      <c r="B16" s="39" t="s">
        <v>18</v>
      </c>
      <c r="C16" s="227">
        <f>'βαθμολογία Συλλόγων boulder'!K17</f>
        <v>34</v>
      </c>
      <c r="D16" s="227">
        <f>'βαθμολογια Συλλογων Βολος '!J20</f>
        <v>31</v>
      </c>
      <c r="E16" s="267">
        <f t="shared" si="0"/>
        <v>65</v>
      </c>
    </row>
    <row r="17" spans="1:5" ht="19.5" thickBot="1" x14ac:dyDescent="0.35">
      <c r="A17" s="63">
        <v>16</v>
      </c>
      <c r="B17" s="64" t="s">
        <v>43</v>
      </c>
      <c r="C17" s="230">
        <v>0</v>
      </c>
      <c r="D17" s="230">
        <f>'βαθμολογια Συλλογων Βολος '!J18</f>
        <v>51</v>
      </c>
      <c r="E17" s="271">
        <f t="shared" si="0"/>
        <v>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28" workbookViewId="0">
      <selection activeCell="I23" sqref="I23"/>
    </sheetView>
  </sheetViews>
  <sheetFormatPr defaultRowHeight="15" x14ac:dyDescent="0.25"/>
  <cols>
    <col min="1" max="1" width="5.85546875" customWidth="1"/>
    <col min="2" max="2" width="26.7109375" customWidth="1"/>
    <col min="3" max="3" width="9" bestFit="1" customWidth="1"/>
    <col min="4" max="4" width="12.140625" bestFit="1" customWidth="1"/>
    <col min="5" max="5" width="10.42578125" bestFit="1" customWidth="1"/>
    <col min="6" max="6" width="9.42578125" bestFit="1" customWidth="1"/>
  </cols>
  <sheetData>
    <row r="1" spans="1:6" ht="16.5" thickBot="1" x14ac:dyDescent="0.3">
      <c r="A1" s="250"/>
      <c r="B1" s="342" t="s">
        <v>96</v>
      </c>
      <c r="C1" s="343"/>
      <c r="D1" s="343"/>
      <c r="E1" s="343"/>
      <c r="F1" s="344"/>
    </row>
    <row r="2" spans="1:6" ht="15.75" thickBot="1" x14ac:dyDescent="0.3">
      <c r="A2" s="254"/>
      <c r="B2" s="154" t="s">
        <v>95</v>
      </c>
      <c r="C2" s="94"/>
      <c r="D2" s="94"/>
      <c r="E2" s="94"/>
      <c r="F2" s="95"/>
    </row>
    <row r="3" spans="1:6" ht="15.75" thickBot="1" x14ac:dyDescent="0.3">
      <c r="A3" s="249"/>
      <c r="B3" s="158" t="s">
        <v>93</v>
      </c>
      <c r="C3" s="159" t="s">
        <v>80</v>
      </c>
      <c r="D3" s="159" t="s">
        <v>81</v>
      </c>
      <c r="E3" s="159" t="s">
        <v>82</v>
      </c>
      <c r="F3" s="160" t="s">
        <v>83</v>
      </c>
    </row>
    <row r="4" spans="1:6" x14ac:dyDescent="0.25">
      <c r="A4" s="45">
        <v>1</v>
      </c>
      <c r="B4" s="140" t="s">
        <v>1</v>
      </c>
      <c r="C4" s="141">
        <v>2</v>
      </c>
      <c r="D4" s="141">
        <v>2</v>
      </c>
      <c r="E4" s="141"/>
      <c r="F4" s="54">
        <f t="shared" ref="F4:F13" si="0">SUM(C4:E4)</f>
        <v>4</v>
      </c>
    </row>
    <row r="5" spans="1:6" x14ac:dyDescent="0.25">
      <c r="A5" s="10">
        <v>2</v>
      </c>
      <c r="B5" s="130" t="s">
        <v>3</v>
      </c>
      <c r="C5" s="19">
        <v>2</v>
      </c>
      <c r="D5" s="19">
        <v>2</v>
      </c>
      <c r="E5" s="19"/>
      <c r="F5" s="56">
        <f t="shared" si="0"/>
        <v>4</v>
      </c>
    </row>
    <row r="6" spans="1:6" x14ac:dyDescent="0.25">
      <c r="A6" s="10">
        <v>3</v>
      </c>
      <c r="B6" s="130" t="s">
        <v>5</v>
      </c>
      <c r="C6" s="19">
        <v>1</v>
      </c>
      <c r="D6" s="19">
        <v>1</v>
      </c>
      <c r="E6" s="19">
        <v>1</v>
      </c>
      <c r="F6" s="56">
        <f t="shared" si="0"/>
        <v>3</v>
      </c>
    </row>
    <row r="7" spans="1:6" x14ac:dyDescent="0.25">
      <c r="A7" s="10">
        <v>4</v>
      </c>
      <c r="B7" s="131" t="s">
        <v>7</v>
      </c>
      <c r="C7" s="35">
        <v>1</v>
      </c>
      <c r="D7" s="35">
        <v>1</v>
      </c>
      <c r="E7" s="36">
        <v>1</v>
      </c>
      <c r="F7" s="132">
        <f t="shared" si="0"/>
        <v>3</v>
      </c>
    </row>
    <row r="8" spans="1:6" x14ac:dyDescent="0.25">
      <c r="A8" s="10">
        <v>5</v>
      </c>
      <c r="B8" s="130" t="s">
        <v>38</v>
      </c>
      <c r="C8" s="29">
        <v>1</v>
      </c>
      <c r="D8" s="19"/>
      <c r="E8" s="19"/>
      <c r="F8" s="133">
        <f t="shared" si="0"/>
        <v>1</v>
      </c>
    </row>
    <row r="9" spans="1:6" x14ac:dyDescent="0.25">
      <c r="A9" s="10">
        <v>6</v>
      </c>
      <c r="B9" s="130" t="s">
        <v>32</v>
      </c>
      <c r="C9" s="29">
        <v>1</v>
      </c>
      <c r="D9" s="19"/>
      <c r="E9" s="19">
        <v>1</v>
      </c>
      <c r="F9" s="134">
        <f t="shared" si="0"/>
        <v>2</v>
      </c>
    </row>
    <row r="10" spans="1:6" x14ac:dyDescent="0.25">
      <c r="A10" s="10">
        <v>7</v>
      </c>
      <c r="B10" s="130" t="s">
        <v>62</v>
      </c>
      <c r="C10" s="19"/>
      <c r="D10" s="19">
        <v>1</v>
      </c>
      <c r="E10" s="19">
        <v>3</v>
      </c>
      <c r="F10" s="134">
        <f t="shared" si="0"/>
        <v>4</v>
      </c>
    </row>
    <row r="11" spans="1:6" x14ac:dyDescent="0.25">
      <c r="A11" s="10">
        <v>8</v>
      </c>
      <c r="B11" s="130" t="s">
        <v>12</v>
      </c>
      <c r="C11" s="19"/>
      <c r="D11" s="19">
        <v>1</v>
      </c>
      <c r="E11" s="19"/>
      <c r="F11" s="56">
        <f t="shared" si="0"/>
        <v>1</v>
      </c>
    </row>
    <row r="12" spans="1:6" x14ac:dyDescent="0.25">
      <c r="A12" s="10">
        <v>9</v>
      </c>
      <c r="B12" s="130" t="s">
        <v>9</v>
      </c>
      <c r="C12" s="19"/>
      <c r="D12" s="19"/>
      <c r="E12" s="19">
        <v>1</v>
      </c>
      <c r="F12" s="56">
        <f t="shared" si="0"/>
        <v>1</v>
      </c>
    </row>
    <row r="13" spans="1:6" ht="15.75" thickBot="1" x14ac:dyDescent="0.3">
      <c r="A13" s="10">
        <v>10</v>
      </c>
      <c r="B13" s="135" t="s">
        <v>48</v>
      </c>
      <c r="C13" s="136"/>
      <c r="D13" s="136"/>
      <c r="E13" s="137">
        <v>1</v>
      </c>
      <c r="F13" s="81">
        <f t="shared" si="0"/>
        <v>1</v>
      </c>
    </row>
    <row r="14" spans="1:6" ht="15.75" thickBot="1" x14ac:dyDescent="0.3">
      <c r="A14" s="10"/>
    </row>
    <row r="15" spans="1:6" ht="16.5" thickBot="1" x14ac:dyDescent="0.3">
      <c r="A15" s="250"/>
      <c r="B15" s="342" t="s">
        <v>97</v>
      </c>
      <c r="C15" s="343"/>
      <c r="D15" s="343"/>
      <c r="E15" s="343"/>
      <c r="F15" s="344"/>
    </row>
    <row r="16" spans="1:6" ht="15.75" thickBot="1" x14ac:dyDescent="0.3">
      <c r="A16" s="254"/>
      <c r="B16" s="154" t="s">
        <v>95</v>
      </c>
      <c r="C16" s="94"/>
      <c r="D16" s="94"/>
      <c r="E16" s="94"/>
      <c r="F16" s="95"/>
    </row>
    <row r="17" spans="1:6" ht="15.75" thickBot="1" x14ac:dyDescent="0.3">
      <c r="A17" s="272"/>
      <c r="B17" s="219" t="s">
        <v>93</v>
      </c>
      <c r="C17" s="220" t="s">
        <v>80</v>
      </c>
      <c r="D17" s="220" t="s">
        <v>81</v>
      </c>
      <c r="E17" s="220" t="s">
        <v>82</v>
      </c>
      <c r="F17" s="221" t="s">
        <v>83</v>
      </c>
    </row>
    <row r="18" spans="1:6" x14ac:dyDescent="0.25">
      <c r="A18" s="51">
        <v>1</v>
      </c>
      <c r="B18" s="52" t="s">
        <v>3</v>
      </c>
      <c r="C18" s="53">
        <v>3</v>
      </c>
      <c r="D18" s="53"/>
      <c r="E18" s="53"/>
      <c r="F18" s="54">
        <f>SUM(C18:E18)</f>
        <v>3</v>
      </c>
    </row>
    <row r="19" spans="1:6" x14ac:dyDescent="0.25">
      <c r="A19" s="55">
        <v>2</v>
      </c>
      <c r="B19" s="18" t="s">
        <v>62</v>
      </c>
      <c r="C19" s="10">
        <v>2</v>
      </c>
      <c r="D19" s="10"/>
      <c r="E19" s="10">
        <v>3</v>
      </c>
      <c r="F19" s="56">
        <f>SUM(C19:E19)</f>
        <v>5</v>
      </c>
    </row>
    <row r="20" spans="1:6" x14ac:dyDescent="0.25">
      <c r="A20" s="55">
        <v>3</v>
      </c>
      <c r="B20" s="18" t="s">
        <v>7</v>
      </c>
      <c r="C20" s="10">
        <v>1</v>
      </c>
      <c r="D20" s="30">
        <v>2</v>
      </c>
      <c r="E20" s="10">
        <v>3</v>
      </c>
      <c r="F20" s="56">
        <f>SUM(C20:E20)</f>
        <v>6</v>
      </c>
    </row>
    <row r="21" spans="1:6" x14ac:dyDescent="0.25">
      <c r="A21" s="55">
        <v>4</v>
      </c>
      <c r="B21" s="18" t="s">
        <v>1</v>
      </c>
      <c r="C21" s="10">
        <v>1</v>
      </c>
      <c r="D21" s="10">
        <v>1</v>
      </c>
      <c r="E21" s="10"/>
      <c r="F21" s="56">
        <f>SUM(C21:E21)</f>
        <v>2</v>
      </c>
    </row>
    <row r="22" spans="1:6" x14ac:dyDescent="0.25">
      <c r="A22" s="55">
        <v>5</v>
      </c>
      <c r="B22" s="44" t="s">
        <v>5</v>
      </c>
      <c r="C22" s="10">
        <v>1</v>
      </c>
      <c r="D22" s="10"/>
      <c r="E22" s="10">
        <v>1</v>
      </c>
      <c r="F22" s="56">
        <f>SUM(C22:E22)</f>
        <v>2</v>
      </c>
    </row>
    <row r="23" spans="1:6" x14ac:dyDescent="0.25">
      <c r="A23" s="55">
        <v>6</v>
      </c>
      <c r="B23" s="44" t="s">
        <v>56</v>
      </c>
      <c r="C23" s="10"/>
      <c r="D23" s="10"/>
      <c r="E23" s="10">
        <v>1</v>
      </c>
      <c r="F23" s="56">
        <f>SUM(D23:E23)</f>
        <v>1</v>
      </c>
    </row>
    <row r="24" spans="1:6" x14ac:dyDescent="0.25">
      <c r="A24" s="55">
        <v>7</v>
      </c>
      <c r="B24" s="18" t="s">
        <v>9</v>
      </c>
      <c r="C24" s="15"/>
      <c r="D24" s="10">
        <v>1</v>
      </c>
      <c r="E24" s="15"/>
      <c r="F24" s="56">
        <f>SUM(D24:E24)</f>
        <v>1</v>
      </c>
    </row>
    <row r="25" spans="1:6" x14ac:dyDescent="0.25">
      <c r="A25" s="55">
        <v>8</v>
      </c>
      <c r="B25" s="18" t="s">
        <v>32</v>
      </c>
      <c r="C25" s="10"/>
      <c r="D25" s="30">
        <v>2</v>
      </c>
      <c r="E25" s="10"/>
      <c r="F25" s="56">
        <f>SUM(C25:E25)</f>
        <v>2</v>
      </c>
    </row>
    <row r="26" spans="1:6" x14ac:dyDescent="0.25">
      <c r="A26" s="55">
        <v>9</v>
      </c>
      <c r="B26" s="18" t="s">
        <v>38</v>
      </c>
      <c r="C26" s="10"/>
      <c r="D26" s="30">
        <v>1</v>
      </c>
      <c r="E26" s="10"/>
      <c r="F26" s="56">
        <f>SUM(C26:E26)</f>
        <v>1</v>
      </c>
    </row>
    <row r="27" spans="1:6" x14ac:dyDescent="0.25">
      <c r="A27" s="55">
        <v>10</v>
      </c>
      <c r="B27" s="18" t="s">
        <v>22</v>
      </c>
      <c r="C27" s="10"/>
      <c r="D27" s="10">
        <v>1</v>
      </c>
      <c r="E27" s="10"/>
      <c r="F27" s="56">
        <f>SUM(C27:E27)</f>
        <v>1</v>
      </c>
    </row>
    <row r="28" spans="1:6" ht="15.75" thickBot="1" x14ac:dyDescent="0.3">
      <c r="A28" s="58">
        <v>11</v>
      </c>
      <c r="B28" s="59" t="s">
        <v>48</v>
      </c>
      <c r="C28" s="262"/>
      <c r="D28" s="262"/>
      <c r="E28" s="262">
        <v>1</v>
      </c>
      <c r="F28" s="81">
        <f>SUM(C28:E28)</f>
        <v>1</v>
      </c>
    </row>
    <row r="29" spans="1:6" ht="15.75" thickBot="1" x14ac:dyDescent="0.3">
      <c r="A29" s="45"/>
    </row>
    <row r="30" spans="1:6" ht="21.75" thickBot="1" x14ac:dyDescent="0.3">
      <c r="A30" s="250"/>
      <c r="B30" s="251" t="s">
        <v>98</v>
      </c>
      <c r="C30" s="252"/>
      <c r="D30" s="252"/>
      <c r="E30" s="252"/>
      <c r="F30" s="253"/>
    </row>
    <row r="31" spans="1:6" ht="19.5" thickBot="1" x14ac:dyDescent="0.35">
      <c r="A31" s="254"/>
      <c r="B31" s="255" t="s">
        <v>95</v>
      </c>
      <c r="C31" s="231"/>
      <c r="D31" s="231"/>
      <c r="E31" s="231"/>
      <c r="F31" s="232"/>
    </row>
    <row r="32" spans="1:6" ht="19.5" thickBot="1" x14ac:dyDescent="0.3">
      <c r="A32" s="249"/>
      <c r="B32" s="256" t="s">
        <v>93</v>
      </c>
      <c r="C32" s="257" t="s">
        <v>80</v>
      </c>
      <c r="D32" s="258" t="s">
        <v>81</v>
      </c>
      <c r="E32" s="257" t="s">
        <v>82</v>
      </c>
      <c r="F32" s="259" t="s">
        <v>83</v>
      </c>
    </row>
    <row r="33" spans="1:6" ht="18.75" x14ac:dyDescent="0.3">
      <c r="A33" s="45">
        <v>1</v>
      </c>
      <c r="B33" s="245" t="s">
        <v>3</v>
      </c>
      <c r="C33" s="233">
        <v>5</v>
      </c>
      <c r="D33" s="233">
        <v>2</v>
      </c>
      <c r="E33" s="234"/>
      <c r="F33" s="235">
        <f>SUM(C33:E33)</f>
        <v>7</v>
      </c>
    </row>
    <row r="34" spans="1:6" ht="18.75" x14ac:dyDescent="0.3">
      <c r="A34" s="10">
        <v>2</v>
      </c>
      <c r="B34" s="246" t="s">
        <v>1</v>
      </c>
      <c r="C34" s="236">
        <v>3</v>
      </c>
      <c r="D34" s="236">
        <v>3</v>
      </c>
      <c r="E34" s="237"/>
      <c r="F34" s="238">
        <f t="shared" ref="F34" si="1">SUM(C34:E34)</f>
        <v>6</v>
      </c>
    </row>
    <row r="35" spans="1:6" ht="18.75" x14ac:dyDescent="0.3">
      <c r="A35" s="10">
        <v>3</v>
      </c>
      <c r="B35" s="247" t="s">
        <v>7</v>
      </c>
      <c r="C35" s="236">
        <v>2</v>
      </c>
      <c r="D35" s="239">
        <v>3</v>
      </c>
      <c r="E35" s="237">
        <v>4</v>
      </c>
      <c r="F35" s="238">
        <f>SUM(C35:E35)</f>
        <v>9</v>
      </c>
    </row>
    <row r="36" spans="1:6" ht="18.75" x14ac:dyDescent="0.3">
      <c r="A36" s="10">
        <v>4</v>
      </c>
      <c r="B36" s="247" t="s">
        <v>62</v>
      </c>
      <c r="C36" s="236">
        <v>2</v>
      </c>
      <c r="D36" s="236">
        <v>1</v>
      </c>
      <c r="E36" s="237">
        <v>6</v>
      </c>
      <c r="F36" s="238">
        <f>SUM(C36:E36)</f>
        <v>9</v>
      </c>
    </row>
    <row r="37" spans="1:6" ht="18.75" x14ac:dyDescent="0.3">
      <c r="A37" s="10">
        <v>5</v>
      </c>
      <c r="B37" s="246" t="s">
        <v>5</v>
      </c>
      <c r="C37" s="236">
        <v>2</v>
      </c>
      <c r="D37" s="236">
        <v>1</v>
      </c>
      <c r="E37" s="237">
        <v>2</v>
      </c>
      <c r="F37" s="238">
        <f>SUM(C37:E37)</f>
        <v>5</v>
      </c>
    </row>
    <row r="38" spans="1:6" ht="18.75" x14ac:dyDescent="0.3">
      <c r="A38" s="10">
        <v>6</v>
      </c>
      <c r="B38" s="246" t="s">
        <v>32</v>
      </c>
      <c r="C38" s="239">
        <v>1</v>
      </c>
      <c r="D38" s="236">
        <v>2</v>
      </c>
      <c r="E38" s="237">
        <v>1</v>
      </c>
      <c r="F38" s="240">
        <f t="shared" ref="F38" si="2">SUM(C38:E38)</f>
        <v>4</v>
      </c>
    </row>
    <row r="39" spans="1:6" ht="18.75" x14ac:dyDescent="0.3">
      <c r="A39" s="10">
        <v>7</v>
      </c>
      <c r="B39" s="247" t="s">
        <v>38</v>
      </c>
      <c r="C39" s="236">
        <v>1</v>
      </c>
      <c r="D39" s="236">
        <v>1</v>
      </c>
      <c r="E39" s="237"/>
      <c r="F39" s="240">
        <f t="shared" ref="F39:F44" si="3">SUM(C39:E39)</f>
        <v>2</v>
      </c>
    </row>
    <row r="40" spans="1:6" ht="18.75" x14ac:dyDescent="0.3">
      <c r="A40" s="10">
        <v>8</v>
      </c>
      <c r="B40" s="247" t="s">
        <v>9</v>
      </c>
      <c r="C40" s="236"/>
      <c r="D40" s="236">
        <v>1</v>
      </c>
      <c r="E40" s="241">
        <v>1</v>
      </c>
      <c r="F40" s="240">
        <f t="shared" si="3"/>
        <v>2</v>
      </c>
    </row>
    <row r="41" spans="1:6" ht="18.75" x14ac:dyDescent="0.3">
      <c r="A41" s="10">
        <v>9</v>
      </c>
      <c r="B41" s="247" t="s">
        <v>22</v>
      </c>
      <c r="C41" s="236"/>
      <c r="D41" s="236">
        <v>1</v>
      </c>
      <c r="E41" s="237"/>
      <c r="F41" s="240">
        <f t="shared" si="3"/>
        <v>1</v>
      </c>
    </row>
    <row r="42" spans="1:6" ht="18.75" x14ac:dyDescent="0.3">
      <c r="A42" s="10">
        <v>10</v>
      </c>
      <c r="B42" s="246" t="s">
        <v>12</v>
      </c>
      <c r="C42" s="236"/>
      <c r="D42" s="236">
        <v>1</v>
      </c>
      <c r="E42" s="237"/>
      <c r="F42" s="238">
        <f t="shared" si="3"/>
        <v>1</v>
      </c>
    </row>
    <row r="43" spans="1:6" ht="18.75" x14ac:dyDescent="0.3">
      <c r="A43" s="10">
        <v>11</v>
      </c>
      <c r="B43" s="247" t="s">
        <v>48</v>
      </c>
      <c r="C43" s="236"/>
      <c r="D43" s="236"/>
      <c r="E43" s="237">
        <v>2</v>
      </c>
      <c r="F43" s="238">
        <f t="shared" si="3"/>
        <v>2</v>
      </c>
    </row>
    <row r="44" spans="1:6" ht="19.5" thickBot="1" x14ac:dyDescent="0.35">
      <c r="A44" s="10">
        <v>12</v>
      </c>
      <c r="B44" s="248" t="s">
        <v>56</v>
      </c>
      <c r="C44" s="242"/>
      <c r="D44" s="242"/>
      <c r="E44" s="243">
        <v>1</v>
      </c>
      <c r="F44" s="244">
        <f t="shared" si="3"/>
        <v>1</v>
      </c>
    </row>
  </sheetData>
  <mergeCells count="2">
    <mergeCell ref="B1:F1"/>
    <mergeCell ref="B15:F1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workbookViewId="0">
      <selection activeCell="H15" sqref="H15"/>
    </sheetView>
  </sheetViews>
  <sheetFormatPr defaultRowHeight="15" x14ac:dyDescent="0.25"/>
  <cols>
    <col min="1" max="1" width="3" style="8" bestFit="1" customWidth="1"/>
    <col min="2" max="2" width="39.42578125" customWidth="1"/>
    <col min="3" max="3" width="22" customWidth="1"/>
    <col min="4" max="4" width="13.42578125" customWidth="1"/>
    <col min="5" max="5" width="5.7109375" style="8" bestFit="1" customWidth="1"/>
  </cols>
  <sheetData>
    <row r="1" spans="1:12" ht="15.75" thickBot="1" x14ac:dyDescent="0.3">
      <c r="A1" s="332"/>
      <c r="B1" s="333" t="s">
        <v>100</v>
      </c>
      <c r="C1" s="341">
        <v>44339</v>
      </c>
      <c r="D1" s="334"/>
      <c r="E1" s="335"/>
      <c r="F1" s="336"/>
    </row>
    <row r="2" spans="1:12" ht="15.75" thickBot="1" x14ac:dyDescent="0.3">
      <c r="A2" s="337"/>
      <c r="B2" s="331" t="s">
        <v>23</v>
      </c>
      <c r="C2" s="331" t="s">
        <v>24</v>
      </c>
      <c r="D2" s="331" t="s">
        <v>25</v>
      </c>
      <c r="E2" s="338" t="s">
        <v>50</v>
      </c>
      <c r="F2" s="339" t="s">
        <v>26</v>
      </c>
      <c r="K2" s="10" t="s">
        <v>27</v>
      </c>
      <c r="L2" s="10" t="s">
        <v>28</v>
      </c>
    </row>
    <row r="3" spans="1:12" x14ac:dyDescent="0.25">
      <c r="A3" s="90">
        <v>1</v>
      </c>
      <c r="B3" s="46" t="s">
        <v>0</v>
      </c>
      <c r="C3" s="46" t="s">
        <v>1</v>
      </c>
      <c r="D3" s="91" t="s">
        <v>23</v>
      </c>
      <c r="E3" s="90">
        <v>1</v>
      </c>
      <c r="F3" s="92">
        <v>100</v>
      </c>
      <c r="K3" s="11">
        <v>1</v>
      </c>
      <c r="L3" s="11">
        <v>100</v>
      </c>
    </row>
    <row r="4" spans="1:12" x14ac:dyDescent="0.25">
      <c r="A4" s="13">
        <v>2</v>
      </c>
      <c r="B4" s="18" t="s">
        <v>2</v>
      </c>
      <c r="C4" s="18" t="s">
        <v>3</v>
      </c>
      <c r="D4" s="15" t="s">
        <v>23</v>
      </c>
      <c r="E4" s="13">
        <v>2</v>
      </c>
      <c r="F4" s="11">
        <v>80</v>
      </c>
      <c r="G4" s="2"/>
      <c r="K4" s="11">
        <v>2</v>
      </c>
      <c r="L4" s="11">
        <v>80</v>
      </c>
    </row>
    <row r="5" spans="1:12" x14ac:dyDescent="0.25">
      <c r="A5" s="13">
        <v>3</v>
      </c>
      <c r="B5" s="18" t="s">
        <v>4</v>
      </c>
      <c r="C5" s="18" t="s">
        <v>5</v>
      </c>
      <c r="D5" s="15" t="s">
        <v>23</v>
      </c>
      <c r="E5" s="13">
        <v>3</v>
      </c>
      <c r="F5" s="11">
        <v>65</v>
      </c>
      <c r="G5" s="2"/>
      <c r="K5" s="11">
        <v>3</v>
      </c>
      <c r="L5" s="11">
        <v>65</v>
      </c>
    </row>
    <row r="6" spans="1:12" x14ac:dyDescent="0.25">
      <c r="A6" s="9">
        <v>4</v>
      </c>
      <c r="B6" s="6" t="s">
        <v>6</v>
      </c>
      <c r="C6" s="6" t="s">
        <v>7</v>
      </c>
      <c r="D6" s="15" t="s">
        <v>23</v>
      </c>
      <c r="E6" s="9">
        <v>4</v>
      </c>
      <c r="F6" s="11">
        <v>55</v>
      </c>
      <c r="G6" s="2"/>
      <c r="K6" s="11">
        <v>4</v>
      </c>
      <c r="L6" s="11">
        <v>55</v>
      </c>
    </row>
    <row r="7" spans="1:12" x14ac:dyDescent="0.25">
      <c r="A7" s="9">
        <v>5</v>
      </c>
      <c r="B7" s="6" t="s">
        <v>8</v>
      </c>
      <c r="C7" s="6" t="s">
        <v>9</v>
      </c>
      <c r="D7" s="15" t="s">
        <v>23</v>
      </c>
      <c r="E7" s="9">
        <v>5</v>
      </c>
      <c r="F7" s="11">
        <v>51</v>
      </c>
      <c r="G7" s="2"/>
      <c r="K7" s="11">
        <v>5</v>
      </c>
      <c r="L7" s="11">
        <v>51</v>
      </c>
    </row>
    <row r="8" spans="1:12" x14ac:dyDescent="0.25">
      <c r="A8" s="9">
        <v>6</v>
      </c>
      <c r="B8" s="6" t="s">
        <v>10</v>
      </c>
      <c r="C8" s="6" t="s">
        <v>7</v>
      </c>
      <c r="D8" s="15" t="s">
        <v>23</v>
      </c>
      <c r="E8" s="9">
        <v>6</v>
      </c>
      <c r="F8" s="11">
        <v>47</v>
      </c>
      <c r="G8" s="2"/>
      <c r="K8" s="11">
        <v>6</v>
      </c>
      <c r="L8" s="11">
        <v>47</v>
      </c>
    </row>
    <row r="9" spans="1:12" x14ac:dyDescent="0.25">
      <c r="A9" s="9">
        <v>7</v>
      </c>
      <c r="B9" s="6" t="s">
        <v>11</v>
      </c>
      <c r="C9" s="6" t="s">
        <v>12</v>
      </c>
      <c r="D9" s="15" t="s">
        <v>23</v>
      </c>
      <c r="E9" s="9">
        <v>7</v>
      </c>
      <c r="F9" s="11">
        <v>43</v>
      </c>
      <c r="G9" s="2"/>
      <c r="K9" s="11">
        <v>7</v>
      </c>
      <c r="L9" s="11">
        <v>43</v>
      </c>
    </row>
    <row r="10" spans="1:12" x14ac:dyDescent="0.25">
      <c r="A10" s="9">
        <v>8</v>
      </c>
      <c r="B10" s="6" t="s">
        <v>13</v>
      </c>
      <c r="C10" s="6" t="s">
        <v>14</v>
      </c>
      <c r="D10" s="15" t="s">
        <v>23</v>
      </c>
      <c r="E10" s="9">
        <v>8</v>
      </c>
      <c r="F10" s="11">
        <v>40</v>
      </c>
      <c r="G10" s="2"/>
      <c r="K10" s="11">
        <v>8</v>
      </c>
      <c r="L10" s="11">
        <v>40</v>
      </c>
    </row>
    <row r="11" spans="1:12" x14ac:dyDescent="0.25">
      <c r="A11" s="9">
        <v>9</v>
      </c>
      <c r="B11" s="6" t="s">
        <v>15</v>
      </c>
      <c r="C11" s="6" t="s">
        <v>3</v>
      </c>
      <c r="D11" s="15" t="s">
        <v>23</v>
      </c>
      <c r="E11" s="9">
        <v>9</v>
      </c>
      <c r="F11" s="12">
        <v>37</v>
      </c>
      <c r="G11" s="2"/>
      <c r="K11" s="12">
        <v>9</v>
      </c>
      <c r="L11" s="12">
        <v>37</v>
      </c>
    </row>
    <row r="12" spans="1:12" x14ac:dyDescent="0.25">
      <c r="A12" s="9">
        <v>10</v>
      </c>
      <c r="B12" s="6" t="s">
        <v>16</v>
      </c>
      <c r="C12" s="6" t="s">
        <v>9</v>
      </c>
      <c r="D12" s="15" t="s">
        <v>23</v>
      </c>
      <c r="E12" s="9">
        <v>10</v>
      </c>
      <c r="F12" s="11">
        <v>34</v>
      </c>
      <c r="G12" s="2"/>
      <c r="K12" s="11">
        <v>10</v>
      </c>
      <c r="L12" s="11">
        <v>34</v>
      </c>
    </row>
    <row r="13" spans="1:12" x14ac:dyDescent="0.25">
      <c r="A13" s="9">
        <v>11</v>
      </c>
      <c r="B13" s="6" t="s">
        <v>17</v>
      </c>
      <c r="C13" s="6" t="s">
        <v>18</v>
      </c>
      <c r="D13" s="15" t="s">
        <v>23</v>
      </c>
      <c r="E13" s="9">
        <v>11</v>
      </c>
      <c r="F13" s="11">
        <v>31</v>
      </c>
      <c r="G13" s="2"/>
      <c r="K13" s="11">
        <v>11</v>
      </c>
      <c r="L13" s="11">
        <v>31</v>
      </c>
    </row>
    <row r="14" spans="1:12" x14ac:dyDescent="0.25">
      <c r="A14" s="9">
        <v>12</v>
      </c>
      <c r="B14" s="6" t="s">
        <v>19</v>
      </c>
      <c r="C14" s="6" t="s">
        <v>3</v>
      </c>
      <c r="D14" s="15" t="s">
        <v>23</v>
      </c>
      <c r="E14" s="9">
        <v>12</v>
      </c>
      <c r="F14" s="13">
        <v>28</v>
      </c>
      <c r="G14" s="2"/>
      <c r="K14" s="11">
        <v>12</v>
      </c>
      <c r="L14" s="13">
        <v>28</v>
      </c>
    </row>
    <row r="15" spans="1:12" x14ac:dyDescent="0.25">
      <c r="A15" s="9">
        <v>13</v>
      </c>
      <c r="B15" s="6" t="s">
        <v>20</v>
      </c>
      <c r="C15" s="6" t="s">
        <v>7</v>
      </c>
      <c r="D15" s="15" t="s">
        <v>23</v>
      </c>
      <c r="E15" s="9">
        <v>13</v>
      </c>
      <c r="F15" s="11">
        <v>26</v>
      </c>
      <c r="G15" s="2"/>
      <c r="K15" s="11">
        <v>13</v>
      </c>
      <c r="L15" s="11">
        <v>26</v>
      </c>
    </row>
    <row r="16" spans="1:12" x14ac:dyDescent="0.25">
      <c r="A16" s="9">
        <v>14</v>
      </c>
      <c r="B16" s="6" t="s">
        <v>21</v>
      </c>
      <c r="C16" s="6" t="s">
        <v>22</v>
      </c>
      <c r="D16" s="15" t="s">
        <v>23</v>
      </c>
      <c r="E16" s="9">
        <v>14</v>
      </c>
      <c r="F16" s="11">
        <v>24</v>
      </c>
      <c r="G16" s="2"/>
      <c r="K16" s="11">
        <v>14</v>
      </c>
      <c r="L16" s="11">
        <v>24</v>
      </c>
    </row>
    <row r="17" spans="1:12" x14ac:dyDescent="0.25">
      <c r="A17" s="4"/>
      <c r="B17" s="2"/>
      <c r="C17" s="2"/>
      <c r="D17" s="2"/>
      <c r="E17" s="3"/>
      <c r="K17" s="11">
        <v>15</v>
      </c>
      <c r="L17" s="11">
        <v>22</v>
      </c>
    </row>
    <row r="18" spans="1:12" x14ac:dyDescent="0.25">
      <c r="A18" s="72"/>
      <c r="B18" s="75" t="s">
        <v>36</v>
      </c>
      <c r="C18" s="73" t="s">
        <v>24</v>
      </c>
      <c r="D18" s="73" t="s">
        <v>25</v>
      </c>
      <c r="E18" s="74" t="s">
        <v>50</v>
      </c>
      <c r="F18" s="73" t="s">
        <v>26</v>
      </c>
      <c r="K18" s="11">
        <v>16</v>
      </c>
      <c r="L18" s="11">
        <v>20</v>
      </c>
    </row>
    <row r="19" spans="1:12" x14ac:dyDescent="0.25">
      <c r="A19" s="11">
        <v>1</v>
      </c>
      <c r="B19" s="18" t="s">
        <v>29</v>
      </c>
      <c r="C19" s="18" t="s">
        <v>7</v>
      </c>
      <c r="D19" s="14" t="s">
        <v>36</v>
      </c>
      <c r="E19" s="11">
        <v>1</v>
      </c>
      <c r="F19" s="11">
        <v>100</v>
      </c>
      <c r="K19" s="11">
        <v>17</v>
      </c>
      <c r="L19" s="11">
        <v>18</v>
      </c>
    </row>
    <row r="20" spans="1:12" x14ac:dyDescent="0.25">
      <c r="A20" s="11">
        <v>2</v>
      </c>
      <c r="B20" s="18" t="s">
        <v>30</v>
      </c>
      <c r="C20" s="18" t="s">
        <v>7</v>
      </c>
      <c r="D20" s="14" t="s">
        <v>36</v>
      </c>
      <c r="E20" s="11">
        <v>2</v>
      </c>
      <c r="F20" s="11">
        <v>80</v>
      </c>
      <c r="K20" s="11">
        <v>18</v>
      </c>
      <c r="L20" s="11">
        <v>16</v>
      </c>
    </row>
    <row r="21" spans="1:12" x14ac:dyDescent="0.25">
      <c r="A21" s="11">
        <v>3</v>
      </c>
      <c r="B21" s="18" t="s">
        <v>31</v>
      </c>
      <c r="C21" s="18" t="s">
        <v>32</v>
      </c>
      <c r="D21" s="14" t="s">
        <v>36</v>
      </c>
      <c r="E21" s="11">
        <v>3</v>
      </c>
      <c r="F21" s="11">
        <v>65</v>
      </c>
      <c r="K21" s="11">
        <v>19</v>
      </c>
      <c r="L21" s="11">
        <v>14</v>
      </c>
    </row>
    <row r="22" spans="1:12" x14ac:dyDescent="0.25">
      <c r="A22" s="23">
        <v>4</v>
      </c>
      <c r="B22" s="6" t="s">
        <v>33</v>
      </c>
      <c r="C22" s="6" t="s">
        <v>7</v>
      </c>
      <c r="D22" s="62" t="s">
        <v>36</v>
      </c>
      <c r="E22" s="38">
        <v>4</v>
      </c>
      <c r="F22" s="38">
        <v>55</v>
      </c>
      <c r="K22" s="11">
        <v>20</v>
      </c>
      <c r="L22" s="11">
        <v>12</v>
      </c>
    </row>
    <row r="23" spans="1:12" x14ac:dyDescent="0.25">
      <c r="A23" s="23">
        <v>5</v>
      </c>
      <c r="B23" s="6" t="s">
        <v>34</v>
      </c>
      <c r="C23" s="6" t="s">
        <v>35</v>
      </c>
      <c r="D23" s="62" t="s">
        <v>36</v>
      </c>
      <c r="E23" s="38">
        <v>5</v>
      </c>
      <c r="F23" s="38">
        <v>51</v>
      </c>
      <c r="K23" s="11">
        <v>21</v>
      </c>
      <c r="L23" s="13">
        <v>10</v>
      </c>
    </row>
    <row r="24" spans="1:12" x14ac:dyDescent="0.25">
      <c r="K24" s="11">
        <v>22</v>
      </c>
      <c r="L24" s="11">
        <v>9</v>
      </c>
    </row>
    <row r="25" spans="1:12" x14ac:dyDescent="0.25">
      <c r="A25" s="68"/>
      <c r="B25" s="70" t="s">
        <v>44</v>
      </c>
      <c r="C25" s="70" t="s">
        <v>24</v>
      </c>
      <c r="D25" s="70" t="s">
        <v>25</v>
      </c>
      <c r="E25" s="71" t="s">
        <v>50</v>
      </c>
      <c r="F25" s="70" t="s">
        <v>26</v>
      </c>
      <c r="K25" s="11">
        <v>23</v>
      </c>
      <c r="L25" s="13">
        <v>8</v>
      </c>
    </row>
    <row r="26" spans="1:12" x14ac:dyDescent="0.25">
      <c r="A26" s="10">
        <v>1</v>
      </c>
      <c r="B26" s="18" t="s">
        <v>37</v>
      </c>
      <c r="C26" s="18" t="s">
        <v>38</v>
      </c>
      <c r="D26" s="15" t="s">
        <v>44</v>
      </c>
      <c r="E26" s="10">
        <v>1</v>
      </c>
      <c r="F26" s="11">
        <v>100</v>
      </c>
      <c r="K26" s="11">
        <v>24</v>
      </c>
      <c r="L26" s="11">
        <v>7</v>
      </c>
    </row>
    <row r="27" spans="1:12" x14ac:dyDescent="0.25">
      <c r="A27" s="13">
        <v>2</v>
      </c>
      <c r="B27" s="18" t="s">
        <v>39</v>
      </c>
      <c r="C27" s="18" t="s">
        <v>5</v>
      </c>
      <c r="D27" s="15" t="s">
        <v>44</v>
      </c>
      <c r="E27" s="13">
        <v>2</v>
      </c>
      <c r="F27" s="11">
        <v>80</v>
      </c>
      <c r="K27" s="11">
        <v>25</v>
      </c>
      <c r="L27" s="13">
        <v>6</v>
      </c>
    </row>
    <row r="28" spans="1:12" x14ac:dyDescent="0.25">
      <c r="A28" s="10">
        <v>3</v>
      </c>
      <c r="B28" s="18" t="s">
        <v>40</v>
      </c>
      <c r="C28" s="18" t="s">
        <v>7</v>
      </c>
      <c r="D28" s="15" t="s">
        <v>44</v>
      </c>
      <c r="E28" s="10">
        <v>3</v>
      </c>
      <c r="F28" s="11">
        <v>65</v>
      </c>
      <c r="K28" s="11">
        <v>26</v>
      </c>
      <c r="L28" s="11">
        <v>5</v>
      </c>
    </row>
    <row r="29" spans="1:12" x14ac:dyDescent="0.25">
      <c r="A29" s="41">
        <v>4</v>
      </c>
      <c r="B29" s="39" t="s">
        <v>41</v>
      </c>
      <c r="C29" s="39" t="s">
        <v>22</v>
      </c>
      <c r="D29" s="67" t="s">
        <v>44</v>
      </c>
      <c r="E29" s="41">
        <v>4</v>
      </c>
      <c r="F29" s="38">
        <v>55</v>
      </c>
      <c r="K29" s="11">
        <v>27</v>
      </c>
      <c r="L29" s="13">
        <v>4</v>
      </c>
    </row>
    <row r="30" spans="1:12" x14ac:dyDescent="0.25">
      <c r="A30" s="42">
        <v>5</v>
      </c>
      <c r="B30" s="39" t="s">
        <v>42</v>
      </c>
      <c r="C30" s="39" t="s">
        <v>43</v>
      </c>
      <c r="D30" s="67" t="s">
        <v>44</v>
      </c>
      <c r="E30" s="42">
        <v>5</v>
      </c>
      <c r="F30" s="38">
        <v>51</v>
      </c>
      <c r="K30" s="11">
        <v>28</v>
      </c>
      <c r="L30" s="11">
        <v>3</v>
      </c>
    </row>
    <row r="31" spans="1:12" x14ac:dyDescent="0.25">
      <c r="K31" s="11">
        <v>29</v>
      </c>
      <c r="L31" s="13">
        <v>2</v>
      </c>
    </row>
    <row r="32" spans="1:12" x14ac:dyDescent="0.25">
      <c r="A32" s="72"/>
      <c r="B32" s="73" t="s">
        <v>49</v>
      </c>
      <c r="C32" s="73" t="s">
        <v>24</v>
      </c>
      <c r="D32" s="73" t="s">
        <v>25</v>
      </c>
      <c r="E32" s="74" t="s">
        <v>50</v>
      </c>
      <c r="F32" s="73" t="s">
        <v>26</v>
      </c>
      <c r="K32" s="11">
        <v>30</v>
      </c>
      <c r="L32" s="11">
        <v>1</v>
      </c>
    </row>
    <row r="33" spans="1:17" x14ac:dyDescent="0.25">
      <c r="A33" s="11">
        <v>1</v>
      </c>
      <c r="B33" s="18" t="s">
        <v>45</v>
      </c>
      <c r="C33" s="18" t="s">
        <v>32</v>
      </c>
      <c r="D33" s="15" t="s">
        <v>49</v>
      </c>
      <c r="E33" s="11">
        <v>1</v>
      </c>
      <c r="F33" s="11">
        <v>100</v>
      </c>
    </row>
    <row r="34" spans="1:17" x14ac:dyDescent="0.25">
      <c r="A34" s="11">
        <v>2</v>
      </c>
      <c r="B34" s="18" t="s">
        <v>46</v>
      </c>
      <c r="C34" s="18" t="s">
        <v>3</v>
      </c>
      <c r="D34" s="15" t="s">
        <v>49</v>
      </c>
      <c r="E34" s="11">
        <v>2</v>
      </c>
      <c r="F34" s="11">
        <v>80</v>
      </c>
      <c r="G34" s="21"/>
      <c r="H34" s="1"/>
      <c r="I34" s="1"/>
      <c r="J34" s="1"/>
      <c r="K34" s="1"/>
      <c r="L34" s="1"/>
      <c r="M34" s="1"/>
    </row>
    <row r="35" spans="1:17" x14ac:dyDescent="0.25">
      <c r="A35" s="11">
        <v>3</v>
      </c>
      <c r="B35" s="18" t="s">
        <v>47</v>
      </c>
      <c r="C35" s="18" t="s">
        <v>48</v>
      </c>
      <c r="D35" s="15" t="s">
        <v>49</v>
      </c>
      <c r="E35" s="11">
        <v>3</v>
      </c>
      <c r="F35" s="11">
        <v>65</v>
      </c>
      <c r="G35" s="2"/>
      <c r="H35" s="2"/>
      <c r="I35" s="2"/>
      <c r="J35" s="1"/>
      <c r="K35" s="1"/>
      <c r="L35" s="1"/>
      <c r="M35" s="1"/>
      <c r="N35" s="1"/>
      <c r="P35" s="2"/>
    </row>
    <row r="36" spans="1:17" x14ac:dyDescent="0.25">
      <c r="F36" s="22"/>
      <c r="G36" s="2"/>
      <c r="H36" s="2"/>
      <c r="I36" s="2"/>
      <c r="J36" s="1"/>
      <c r="K36" s="1"/>
      <c r="L36" s="1"/>
      <c r="M36" s="1"/>
      <c r="N36" s="1"/>
      <c r="Q36" s="2"/>
    </row>
    <row r="37" spans="1:17" x14ac:dyDescent="0.25">
      <c r="A37" s="68"/>
      <c r="B37" s="69" t="s">
        <v>58</v>
      </c>
      <c r="C37" s="70" t="s">
        <v>24</v>
      </c>
      <c r="D37" s="71" t="s">
        <v>25</v>
      </c>
      <c r="E37" s="71" t="s">
        <v>50</v>
      </c>
      <c r="F37" s="71" t="s">
        <v>26</v>
      </c>
      <c r="G37" s="2"/>
      <c r="H37" s="2"/>
      <c r="I37" s="2"/>
      <c r="J37" s="1"/>
      <c r="K37" s="1"/>
      <c r="L37" s="1"/>
      <c r="M37" s="1"/>
      <c r="N37" s="1"/>
      <c r="Q37" s="2"/>
    </row>
    <row r="38" spans="1:17" x14ac:dyDescent="0.25">
      <c r="A38" s="11">
        <v>1</v>
      </c>
      <c r="B38" s="18" t="s">
        <v>51</v>
      </c>
      <c r="C38" s="18" t="s">
        <v>3</v>
      </c>
      <c r="D38" s="26" t="s">
        <v>58</v>
      </c>
      <c r="E38" s="11">
        <v>1</v>
      </c>
      <c r="F38" s="11">
        <v>100</v>
      </c>
      <c r="G38" s="2"/>
      <c r="H38" s="2"/>
      <c r="I38" s="2"/>
      <c r="J38" s="1"/>
      <c r="K38" s="1"/>
      <c r="L38" s="1"/>
    </row>
    <row r="39" spans="1:17" x14ac:dyDescent="0.25">
      <c r="A39" s="11">
        <v>2</v>
      </c>
      <c r="B39" s="18" t="s">
        <v>52</v>
      </c>
      <c r="C39" s="18" t="s">
        <v>12</v>
      </c>
      <c r="D39" s="26" t="s">
        <v>58</v>
      </c>
      <c r="E39" s="11">
        <v>2</v>
      </c>
      <c r="F39" s="11">
        <v>80</v>
      </c>
    </row>
    <row r="40" spans="1:17" x14ac:dyDescent="0.25">
      <c r="A40" s="11">
        <v>3</v>
      </c>
      <c r="B40" s="18" t="s">
        <v>53</v>
      </c>
      <c r="C40" s="18" t="s">
        <v>9</v>
      </c>
      <c r="D40" s="26" t="s">
        <v>58</v>
      </c>
      <c r="E40" s="11">
        <v>3</v>
      </c>
      <c r="F40" s="11">
        <v>65</v>
      </c>
      <c r="G40" s="1"/>
      <c r="H40" s="1"/>
      <c r="I40" s="1"/>
      <c r="J40" s="1"/>
      <c r="K40" s="1"/>
      <c r="O40" s="2"/>
    </row>
    <row r="41" spans="1:17" x14ac:dyDescent="0.25">
      <c r="A41" s="23">
        <v>4</v>
      </c>
      <c r="B41" s="6" t="s">
        <v>54</v>
      </c>
      <c r="C41" s="6" t="s">
        <v>22</v>
      </c>
      <c r="D41" s="25" t="s">
        <v>58</v>
      </c>
      <c r="E41" s="23">
        <v>4</v>
      </c>
      <c r="F41" s="38">
        <v>55</v>
      </c>
      <c r="G41" s="1"/>
      <c r="H41" s="1"/>
      <c r="I41" s="1"/>
      <c r="J41" s="1"/>
      <c r="K41" s="1"/>
      <c r="P41" s="2"/>
    </row>
    <row r="42" spans="1:17" x14ac:dyDescent="0.25">
      <c r="A42" s="23">
        <v>5</v>
      </c>
      <c r="B42" s="6" t="s">
        <v>55</v>
      </c>
      <c r="C42" s="6" t="s">
        <v>56</v>
      </c>
      <c r="D42" s="25" t="s">
        <v>58</v>
      </c>
      <c r="E42" s="23">
        <v>5</v>
      </c>
      <c r="F42" s="38">
        <v>51</v>
      </c>
      <c r="G42" s="1"/>
      <c r="H42" s="1"/>
      <c r="I42" s="1"/>
      <c r="J42" s="1"/>
      <c r="K42" s="1"/>
      <c r="P42" s="2"/>
    </row>
    <row r="43" spans="1:17" x14ac:dyDescent="0.25">
      <c r="A43" s="23">
        <v>6</v>
      </c>
      <c r="B43" s="6" t="s">
        <v>57</v>
      </c>
      <c r="C43" s="6" t="s">
        <v>22</v>
      </c>
      <c r="D43" s="25" t="s">
        <v>58</v>
      </c>
      <c r="E43" s="23">
        <v>6</v>
      </c>
      <c r="F43" s="38">
        <v>47</v>
      </c>
      <c r="G43" s="1"/>
      <c r="H43" s="1"/>
      <c r="I43" s="1"/>
      <c r="J43" s="1"/>
      <c r="K43" s="1"/>
      <c r="P43" s="2"/>
    </row>
    <row r="44" spans="1:17" x14ac:dyDescent="0.25">
      <c r="G44" s="1"/>
      <c r="H44" s="1"/>
      <c r="I44" s="1"/>
      <c r="J44" s="1"/>
      <c r="K44" s="1"/>
      <c r="P44" s="2"/>
    </row>
    <row r="45" spans="1:17" x14ac:dyDescent="0.25">
      <c r="A45" s="72"/>
      <c r="B45" s="75" t="s">
        <v>65</v>
      </c>
      <c r="C45" s="73" t="s">
        <v>24</v>
      </c>
      <c r="D45" s="74" t="s">
        <v>25</v>
      </c>
      <c r="E45" s="74" t="s">
        <v>50</v>
      </c>
      <c r="F45" s="74" t="s">
        <v>26</v>
      </c>
      <c r="G45" s="1"/>
      <c r="H45" s="1"/>
      <c r="I45" s="1"/>
      <c r="J45" s="1"/>
      <c r="K45" s="1"/>
      <c r="P45" s="2"/>
    </row>
    <row r="46" spans="1:17" x14ac:dyDescent="0.25">
      <c r="A46" s="17">
        <v>1</v>
      </c>
      <c r="B46" s="17" t="s">
        <v>59</v>
      </c>
      <c r="C46" s="18" t="s">
        <v>3</v>
      </c>
      <c r="D46" s="14" t="s">
        <v>65</v>
      </c>
      <c r="E46" s="11">
        <v>1</v>
      </c>
      <c r="F46" s="11">
        <v>100</v>
      </c>
    </row>
    <row r="47" spans="1:17" x14ac:dyDescent="0.25">
      <c r="A47" s="17">
        <v>2</v>
      </c>
      <c r="B47" s="17" t="s">
        <v>60</v>
      </c>
      <c r="C47" s="18" t="s">
        <v>1</v>
      </c>
      <c r="D47" s="14" t="s">
        <v>65</v>
      </c>
      <c r="E47" s="11">
        <v>2</v>
      </c>
      <c r="F47" s="11">
        <v>80</v>
      </c>
    </row>
    <row r="48" spans="1:17" x14ac:dyDescent="0.25">
      <c r="A48" s="17">
        <v>3</v>
      </c>
      <c r="B48" s="17" t="s">
        <v>61</v>
      </c>
      <c r="C48" s="18" t="s">
        <v>62</v>
      </c>
      <c r="D48" s="14" t="s">
        <v>65</v>
      </c>
      <c r="E48" s="11">
        <v>3</v>
      </c>
      <c r="F48" s="11">
        <v>65</v>
      </c>
      <c r="G48" s="1"/>
      <c r="H48" s="1"/>
      <c r="I48" s="1"/>
      <c r="J48" s="1"/>
      <c r="K48" s="1"/>
      <c r="O48" s="2"/>
    </row>
    <row r="49" spans="1:16" x14ac:dyDescent="0.25">
      <c r="A49" s="65">
        <v>4</v>
      </c>
      <c r="B49" s="65" t="s">
        <v>63</v>
      </c>
      <c r="C49" s="39" t="s">
        <v>7</v>
      </c>
      <c r="D49" s="62" t="s">
        <v>65</v>
      </c>
      <c r="E49" s="38">
        <v>4</v>
      </c>
      <c r="F49" s="38">
        <v>55</v>
      </c>
      <c r="G49" s="1"/>
      <c r="H49" s="1"/>
      <c r="I49" s="1"/>
      <c r="J49" s="1"/>
      <c r="K49" s="1"/>
      <c r="P49" s="2"/>
    </row>
    <row r="50" spans="1:16" x14ac:dyDescent="0.25">
      <c r="A50" s="65">
        <v>5</v>
      </c>
      <c r="B50" s="65" t="s">
        <v>64</v>
      </c>
      <c r="C50" s="39" t="s">
        <v>32</v>
      </c>
      <c r="D50" s="62" t="s">
        <v>65</v>
      </c>
      <c r="E50" s="38">
        <v>5</v>
      </c>
      <c r="F50" s="38">
        <v>51</v>
      </c>
      <c r="G50" s="1"/>
      <c r="H50" s="1"/>
      <c r="I50" s="1"/>
      <c r="J50" s="1"/>
      <c r="K50" s="1"/>
      <c r="P50" s="2"/>
    </row>
    <row r="51" spans="1:16" x14ac:dyDescent="0.25">
      <c r="G51" s="1"/>
      <c r="H51" s="1"/>
      <c r="I51" s="1"/>
      <c r="J51" s="1"/>
      <c r="K51" s="1"/>
      <c r="P51" s="2"/>
    </row>
    <row r="52" spans="1:16" x14ac:dyDescent="0.25">
      <c r="A52" s="71"/>
      <c r="B52" s="76" t="s">
        <v>72</v>
      </c>
      <c r="C52" s="70" t="s">
        <v>24</v>
      </c>
      <c r="D52" s="71" t="s">
        <v>25</v>
      </c>
      <c r="E52" s="71" t="s">
        <v>50</v>
      </c>
      <c r="F52" s="71" t="s">
        <v>26</v>
      </c>
      <c r="G52" s="1"/>
      <c r="H52" s="1"/>
      <c r="I52" s="1"/>
      <c r="J52" s="1"/>
      <c r="K52" s="1"/>
      <c r="P52" s="2"/>
    </row>
    <row r="53" spans="1:16" x14ac:dyDescent="0.25">
      <c r="A53" s="17">
        <v>1</v>
      </c>
      <c r="B53" s="18" t="s">
        <v>66</v>
      </c>
      <c r="C53" s="18" t="s">
        <v>1</v>
      </c>
      <c r="D53" s="28" t="s">
        <v>72</v>
      </c>
      <c r="E53" s="11">
        <v>1</v>
      </c>
      <c r="F53" s="11">
        <v>100</v>
      </c>
    </row>
    <row r="54" spans="1:16" x14ac:dyDescent="0.25">
      <c r="A54" s="17">
        <v>2</v>
      </c>
      <c r="B54" s="18" t="s">
        <v>67</v>
      </c>
      <c r="C54" s="18" t="s">
        <v>1</v>
      </c>
      <c r="D54" s="28" t="s">
        <v>72</v>
      </c>
      <c r="E54" s="11">
        <v>2</v>
      </c>
      <c r="F54" s="11">
        <v>80</v>
      </c>
    </row>
    <row r="55" spans="1:16" x14ac:dyDescent="0.25">
      <c r="A55" s="17">
        <v>3</v>
      </c>
      <c r="B55" s="18" t="s">
        <v>68</v>
      </c>
      <c r="C55" s="18" t="s">
        <v>62</v>
      </c>
      <c r="D55" s="28" t="s">
        <v>72</v>
      </c>
      <c r="E55" s="11">
        <v>3</v>
      </c>
      <c r="F55" s="11">
        <v>65</v>
      </c>
      <c r="G55" s="1"/>
      <c r="H55" s="1"/>
      <c r="I55" s="1"/>
      <c r="J55" s="1"/>
      <c r="K55" s="1"/>
      <c r="O55" s="2"/>
    </row>
    <row r="56" spans="1:16" x14ac:dyDescent="0.25">
      <c r="A56" s="65">
        <v>4</v>
      </c>
      <c r="B56" s="39" t="s">
        <v>69</v>
      </c>
      <c r="C56" s="39" t="s">
        <v>62</v>
      </c>
      <c r="D56" s="66" t="s">
        <v>72</v>
      </c>
      <c r="E56" s="38">
        <v>4</v>
      </c>
      <c r="F56" s="38">
        <v>55</v>
      </c>
      <c r="G56" s="1"/>
      <c r="H56" s="1"/>
      <c r="I56" s="1"/>
      <c r="J56" s="1"/>
      <c r="K56" s="1"/>
      <c r="P56" s="2"/>
    </row>
    <row r="57" spans="1:16" x14ac:dyDescent="0.25">
      <c r="A57" s="65">
        <v>5</v>
      </c>
      <c r="B57" s="39" t="s">
        <v>70</v>
      </c>
      <c r="C57" s="39" t="s">
        <v>9</v>
      </c>
      <c r="D57" s="66" t="s">
        <v>72</v>
      </c>
      <c r="E57" s="38">
        <v>5</v>
      </c>
      <c r="F57" s="38">
        <v>51</v>
      </c>
      <c r="G57" s="1"/>
      <c r="H57" s="1"/>
      <c r="I57" s="1"/>
      <c r="J57" s="1"/>
      <c r="K57" s="1"/>
      <c r="P57" s="2"/>
    </row>
    <row r="58" spans="1:16" x14ac:dyDescent="0.25">
      <c r="A58" s="65">
        <v>6</v>
      </c>
      <c r="B58" s="39" t="s">
        <v>71</v>
      </c>
      <c r="C58" s="39" t="s">
        <v>9</v>
      </c>
      <c r="D58" s="66" t="s">
        <v>72</v>
      </c>
      <c r="E58" s="38">
        <v>6</v>
      </c>
      <c r="F58" s="38">
        <v>47</v>
      </c>
      <c r="G58" s="1"/>
      <c r="H58" s="1"/>
      <c r="I58" s="1"/>
      <c r="J58" s="1"/>
      <c r="K58" s="1"/>
      <c r="P58" s="2"/>
    </row>
    <row r="59" spans="1:16" x14ac:dyDescent="0.25">
      <c r="A59" s="4"/>
      <c r="B59" s="2"/>
      <c r="C59" s="2"/>
      <c r="D59" s="2"/>
      <c r="E59" s="3"/>
      <c r="F59" s="2"/>
      <c r="G59" s="1"/>
      <c r="H59" s="1"/>
      <c r="I59" s="1"/>
      <c r="J59" s="1"/>
      <c r="K59" s="1"/>
      <c r="P59" s="2"/>
    </row>
    <row r="60" spans="1:16" x14ac:dyDescent="0.25">
      <c r="A60" s="74"/>
      <c r="B60" s="75" t="s">
        <v>79</v>
      </c>
      <c r="C60" s="73" t="s">
        <v>24</v>
      </c>
      <c r="D60" s="74" t="s">
        <v>25</v>
      </c>
      <c r="E60" s="74" t="s">
        <v>50</v>
      </c>
      <c r="F60" s="74" t="s">
        <v>26</v>
      </c>
      <c r="G60" s="1"/>
      <c r="H60" s="1"/>
      <c r="I60" s="1"/>
      <c r="J60" s="1"/>
      <c r="K60" s="1"/>
      <c r="P60" s="2"/>
    </row>
    <row r="61" spans="1:16" x14ac:dyDescent="0.25">
      <c r="A61" s="17">
        <v>1</v>
      </c>
      <c r="B61" s="18" t="s">
        <v>73</v>
      </c>
      <c r="C61" s="18" t="s">
        <v>5</v>
      </c>
      <c r="D61" s="14" t="s">
        <v>79</v>
      </c>
      <c r="E61" s="11">
        <v>1</v>
      </c>
      <c r="F61" s="11">
        <v>100</v>
      </c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x14ac:dyDescent="0.25">
      <c r="A62" s="17">
        <v>2</v>
      </c>
      <c r="B62" s="18" t="s">
        <v>74</v>
      </c>
      <c r="C62" s="18" t="s">
        <v>62</v>
      </c>
      <c r="D62" s="14" t="s">
        <v>79</v>
      </c>
      <c r="E62" s="11">
        <v>2</v>
      </c>
      <c r="F62" s="11">
        <v>80</v>
      </c>
    </row>
    <row r="63" spans="1:16" x14ac:dyDescent="0.25">
      <c r="A63" s="17">
        <v>3</v>
      </c>
      <c r="B63" s="18" t="s">
        <v>75</v>
      </c>
      <c r="C63" s="18" t="s">
        <v>62</v>
      </c>
      <c r="D63" s="14" t="s">
        <v>79</v>
      </c>
      <c r="E63" s="11">
        <v>3</v>
      </c>
      <c r="F63" s="11">
        <v>65</v>
      </c>
      <c r="G63" s="1"/>
      <c r="H63" s="1"/>
      <c r="I63" s="1"/>
      <c r="J63" s="1"/>
      <c r="K63" s="1"/>
      <c r="O63" s="2"/>
    </row>
    <row r="64" spans="1:16" x14ac:dyDescent="0.25">
      <c r="A64" s="65">
        <v>4</v>
      </c>
      <c r="B64" s="39" t="s">
        <v>76</v>
      </c>
      <c r="C64" s="39" t="s">
        <v>56</v>
      </c>
      <c r="D64" s="62" t="s">
        <v>79</v>
      </c>
      <c r="E64" s="38">
        <v>4</v>
      </c>
      <c r="F64" s="38">
        <v>55</v>
      </c>
      <c r="G64" s="1"/>
      <c r="H64" s="1"/>
      <c r="I64" s="1"/>
      <c r="J64" s="1"/>
      <c r="K64" s="1"/>
      <c r="P64" s="2"/>
    </row>
    <row r="65" spans="1:16" x14ac:dyDescent="0.25">
      <c r="A65" s="65">
        <v>5</v>
      </c>
      <c r="B65" s="39" t="s">
        <v>77</v>
      </c>
      <c r="C65" s="39" t="s">
        <v>5</v>
      </c>
      <c r="D65" s="62" t="s">
        <v>79</v>
      </c>
      <c r="E65" s="38">
        <v>5</v>
      </c>
      <c r="F65" s="38">
        <v>51</v>
      </c>
      <c r="G65" s="1"/>
      <c r="H65" s="1"/>
      <c r="I65" s="1"/>
      <c r="J65" s="1"/>
      <c r="K65" s="1"/>
      <c r="P65" s="2"/>
    </row>
    <row r="66" spans="1:16" x14ac:dyDescent="0.25">
      <c r="A66" s="65">
        <v>6</v>
      </c>
      <c r="B66" s="39" t="s">
        <v>78</v>
      </c>
      <c r="C66" s="39" t="s">
        <v>7</v>
      </c>
      <c r="D66" s="62" t="s">
        <v>79</v>
      </c>
      <c r="E66" s="38">
        <v>6</v>
      </c>
      <c r="F66" s="38">
        <v>47</v>
      </c>
      <c r="G66" s="1"/>
      <c r="H66" s="1"/>
      <c r="I66" s="1"/>
      <c r="J66" s="1"/>
      <c r="K66" s="1"/>
      <c r="P66" s="2"/>
    </row>
    <row r="67" spans="1:16" x14ac:dyDescent="0.25">
      <c r="G67" s="1"/>
      <c r="H67" s="1"/>
      <c r="I67" s="1"/>
      <c r="J67" s="1"/>
      <c r="K67" s="1"/>
      <c r="P67" s="2"/>
    </row>
    <row r="68" spans="1:16" x14ac:dyDescent="0.25">
      <c r="G68" s="1"/>
      <c r="H68" s="1"/>
      <c r="I68" s="1"/>
      <c r="J68" s="1"/>
      <c r="K68" s="1"/>
    </row>
  </sheetData>
  <autoFilter ref="C2:C68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5"/>
  <sheetViews>
    <sheetView workbookViewId="0">
      <selection activeCell="C1" sqref="C1"/>
    </sheetView>
  </sheetViews>
  <sheetFormatPr defaultRowHeight="15" x14ac:dyDescent="0.25"/>
  <cols>
    <col min="1" max="1" width="4.42578125" style="8" bestFit="1" customWidth="1"/>
    <col min="2" max="2" width="38.85546875" customWidth="1"/>
    <col min="3" max="3" width="22.85546875" customWidth="1"/>
    <col min="4" max="4" width="13.42578125" customWidth="1"/>
    <col min="6" max="7" width="9.140625" style="8"/>
    <col min="8" max="8" width="5.42578125" bestFit="1" customWidth="1"/>
    <col min="9" max="9" width="22" customWidth="1"/>
    <col min="10" max="11" width="9.140625" style="8"/>
    <col min="12" max="12" width="23.5703125" customWidth="1"/>
    <col min="16" max="16" width="9.140625" style="8"/>
  </cols>
  <sheetData>
    <row r="1" spans="1:17" ht="15.75" thickBot="1" x14ac:dyDescent="0.3">
      <c r="A1" s="332"/>
      <c r="B1" s="333" t="s">
        <v>100</v>
      </c>
      <c r="C1" s="341">
        <v>44339</v>
      </c>
      <c r="D1" s="334"/>
      <c r="E1" s="335"/>
      <c r="F1" s="336"/>
    </row>
    <row r="2" spans="1:17" ht="21.75" thickBot="1" x14ac:dyDescent="0.35">
      <c r="A2" s="104">
        <v>1</v>
      </c>
      <c r="B2" s="105" t="s">
        <v>7</v>
      </c>
      <c r="C2" s="94"/>
      <c r="D2" s="94"/>
      <c r="E2" s="94"/>
      <c r="F2" s="95"/>
      <c r="K2" s="138"/>
    </row>
    <row r="3" spans="1:17" ht="15.75" thickBot="1" x14ac:dyDescent="0.3">
      <c r="A3" s="106">
        <v>4</v>
      </c>
      <c r="B3" s="103" t="s">
        <v>6</v>
      </c>
      <c r="C3" s="103" t="s">
        <v>7</v>
      </c>
      <c r="D3" s="91" t="s">
        <v>23</v>
      </c>
      <c r="E3" s="102">
        <v>4</v>
      </c>
      <c r="F3" s="97">
        <v>55</v>
      </c>
      <c r="G3" s="31"/>
      <c r="H3" s="154"/>
      <c r="I3" s="146" t="s">
        <v>94</v>
      </c>
      <c r="J3" s="147"/>
      <c r="K3" s="34"/>
      <c r="L3" s="154" t="s">
        <v>95</v>
      </c>
      <c r="M3" s="94"/>
      <c r="N3" s="94"/>
      <c r="O3" s="94"/>
      <c r="P3" s="95"/>
    </row>
    <row r="4" spans="1:17" ht="15.75" thickBot="1" x14ac:dyDescent="0.3">
      <c r="A4" s="85">
        <v>6</v>
      </c>
      <c r="B4" s="6" t="s">
        <v>10</v>
      </c>
      <c r="C4" s="6" t="s">
        <v>7</v>
      </c>
      <c r="D4" s="15" t="s">
        <v>23</v>
      </c>
      <c r="E4" s="9">
        <v>6</v>
      </c>
      <c r="F4" s="78">
        <v>47</v>
      </c>
      <c r="G4" s="31"/>
      <c r="H4" s="155" t="s">
        <v>92</v>
      </c>
      <c r="I4" s="156" t="s">
        <v>93</v>
      </c>
      <c r="J4" s="157" t="s">
        <v>28</v>
      </c>
      <c r="K4" s="34"/>
      <c r="L4" s="158" t="s">
        <v>93</v>
      </c>
      <c r="M4" s="159" t="s">
        <v>80</v>
      </c>
      <c r="N4" s="159" t="s">
        <v>81</v>
      </c>
      <c r="O4" s="159" t="s">
        <v>82</v>
      </c>
      <c r="P4" s="160" t="s">
        <v>83</v>
      </c>
    </row>
    <row r="5" spans="1:17" x14ac:dyDescent="0.25">
      <c r="A5" s="85">
        <v>13</v>
      </c>
      <c r="B5" s="6" t="s">
        <v>20</v>
      </c>
      <c r="C5" s="6" t="s">
        <v>7</v>
      </c>
      <c r="D5" s="15" t="s">
        <v>23</v>
      </c>
      <c r="E5" s="9">
        <v>13</v>
      </c>
      <c r="F5" s="78">
        <v>26</v>
      </c>
      <c r="G5" s="31"/>
      <c r="H5" s="51">
        <v>1</v>
      </c>
      <c r="I5" s="52" t="s">
        <v>7</v>
      </c>
      <c r="J5" s="54">
        <f>F12</f>
        <v>530</v>
      </c>
      <c r="K5" s="34"/>
      <c r="L5" s="140" t="s">
        <v>1</v>
      </c>
      <c r="M5" s="141">
        <v>2</v>
      </c>
      <c r="N5" s="141">
        <v>2</v>
      </c>
      <c r="O5" s="141"/>
      <c r="P5" s="54">
        <f t="shared" ref="P5:P14" si="0">SUM(M5:O5)</f>
        <v>4</v>
      </c>
    </row>
    <row r="6" spans="1:17" x14ac:dyDescent="0.25">
      <c r="A6" s="77">
        <v>1</v>
      </c>
      <c r="B6" s="18" t="s">
        <v>29</v>
      </c>
      <c r="C6" s="18" t="s">
        <v>7</v>
      </c>
      <c r="D6" s="14" t="s">
        <v>36</v>
      </c>
      <c r="E6" s="11">
        <v>1</v>
      </c>
      <c r="F6" s="78">
        <v>100</v>
      </c>
      <c r="G6" s="31"/>
      <c r="H6" s="55">
        <v>2</v>
      </c>
      <c r="I6" s="18" t="s">
        <v>3</v>
      </c>
      <c r="J6" s="56">
        <f>F20</f>
        <v>425</v>
      </c>
      <c r="K6" s="34"/>
      <c r="L6" s="130" t="s">
        <v>3</v>
      </c>
      <c r="M6" s="19">
        <v>2</v>
      </c>
      <c r="N6" s="19">
        <v>2</v>
      </c>
      <c r="O6" s="19"/>
      <c r="P6" s="56">
        <f t="shared" si="0"/>
        <v>4</v>
      </c>
    </row>
    <row r="7" spans="1:17" x14ac:dyDescent="0.25">
      <c r="A7" s="77">
        <v>2</v>
      </c>
      <c r="B7" s="18" t="s">
        <v>30</v>
      </c>
      <c r="C7" s="18" t="s">
        <v>7</v>
      </c>
      <c r="D7" s="14" t="s">
        <v>36</v>
      </c>
      <c r="E7" s="11">
        <v>2</v>
      </c>
      <c r="F7" s="78">
        <v>80</v>
      </c>
      <c r="G7" s="16"/>
      <c r="H7" s="55">
        <v>3</v>
      </c>
      <c r="I7" s="18" t="s">
        <v>62</v>
      </c>
      <c r="J7" s="56">
        <f>F27</f>
        <v>330</v>
      </c>
      <c r="K7" s="34"/>
      <c r="L7" s="130" t="s">
        <v>5</v>
      </c>
      <c r="M7" s="19">
        <v>1</v>
      </c>
      <c r="N7" s="19">
        <v>1</v>
      </c>
      <c r="O7" s="19">
        <v>1</v>
      </c>
      <c r="P7" s="56">
        <f t="shared" si="0"/>
        <v>3</v>
      </c>
    </row>
    <row r="8" spans="1:17" x14ac:dyDescent="0.25">
      <c r="A8" s="85">
        <v>4</v>
      </c>
      <c r="B8" s="6" t="s">
        <v>33</v>
      </c>
      <c r="C8" s="6" t="s">
        <v>7</v>
      </c>
      <c r="D8" s="14" t="s">
        <v>36</v>
      </c>
      <c r="E8" s="23">
        <v>4</v>
      </c>
      <c r="F8" s="78">
        <v>55</v>
      </c>
      <c r="H8" s="55">
        <v>4</v>
      </c>
      <c r="I8" s="18" t="s">
        <v>5</v>
      </c>
      <c r="J8" s="56">
        <f>F33</f>
        <v>296</v>
      </c>
      <c r="K8" s="34"/>
      <c r="L8" s="131" t="s">
        <v>7</v>
      </c>
      <c r="M8" s="35">
        <v>1</v>
      </c>
      <c r="N8" s="35">
        <v>1</v>
      </c>
      <c r="O8" s="36">
        <v>1</v>
      </c>
      <c r="P8" s="132">
        <f t="shared" si="0"/>
        <v>3</v>
      </c>
      <c r="Q8" s="8"/>
    </row>
    <row r="9" spans="1:17" x14ac:dyDescent="0.25">
      <c r="A9" s="55">
        <v>3</v>
      </c>
      <c r="B9" s="18" t="s">
        <v>40</v>
      </c>
      <c r="C9" s="18" t="s">
        <v>7</v>
      </c>
      <c r="D9" s="15" t="s">
        <v>44</v>
      </c>
      <c r="E9" s="10">
        <v>3</v>
      </c>
      <c r="F9" s="78">
        <v>65</v>
      </c>
      <c r="G9" s="31"/>
      <c r="H9" s="55">
        <v>5</v>
      </c>
      <c r="I9" s="18" t="s">
        <v>1</v>
      </c>
      <c r="J9" s="56">
        <f>F40</f>
        <v>360</v>
      </c>
      <c r="K9" s="34"/>
      <c r="L9" s="130" t="s">
        <v>38</v>
      </c>
      <c r="M9" s="29">
        <v>1</v>
      </c>
      <c r="N9" s="19"/>
      <c r="O9" s="19"/>
      <c r="P9" s="133">
        <f t="shared" si="0"/>
        <v>1</v>
      </c>
    </row>
    <row r="10" spans="1:17" x14ac:dyDescent="0.25">
      <c r="A10" s="85">
        <v>4</v>
      </c>
      <c r="B10" s="5" t="s">
        <v>63</v>
      </c>
      <c r="C10" s="6" t="s">
        <v>7</v>
      </c>
      <c r="D10" s="14" t="s">
        <v>65</v>
      </c>
      <c r="E10" s="23">
        <v>4</v>
      </c>
      <c r="F10" s="78">
        <v>55</v>
      </c>
      <c r="G10" s="31"/>
      <c r="H10" s="55">
        <v>6</v>
      </c>
      <c r="I10" s="18" t="s">
        <v>9</v>
      </c>
      <c r="J10" s="56">
        <f>F48</f>
        <v>248</v>
      </c>
      <c r="K10" s="142"/>
      <c r="L10" s="130" t="s">
        <v>32</v>
      </c>
      <c r="M10" s="29">
        <v>1</v>
      </c>
      <c r="N10" s="19"/>
      <c r="O10" s="19">
        <v>1</v>
      </c>
      <c r="P10" s="134">
        <f t="shared" si="0"/>
        <v>2</v>
      </c>
    </row>
    <row r="11" spans="1:17" ht="15.75" thickBot="1" x14ac:dyDescent="0.3">
      <c r="A11" s="85">
        <v>6</v>
      </c>
      <c r="B11" s="6" t="s">
        <v>78</v>
      </c>
      <c r="C11" s="6" t="s">
        <v>7</v>
      </c>
      <c r="D11" s="24" t="s">
        <v>79</v>
      </c>
      <c r="E11" s="23">
        <v>6</v>
      </c>
      <c r="F11" s="108">
        <v>47</v>
      </c>
      <c r="G11" s="16"/>
      <c r="H11" s="55">
        <v>7</v>
      </c>
      <c r="I11" s="18" t="s">
        <v>32</v>
      </c>
      <c r="J11" s="56">
        <f>F54</f>
        <v>216</v>
      </c>
      <c r="K11" s="34"/>
      <c r="L11" s="130" t="s">
        <v>62</v>
      </c>
      <c r="M11" s="19"/>
      <c r="N11" s="19">
        <v>1</v>
      </c>
      <c r="O11" s="19">
        <v>3</v>
      </c>
      <c r="P11" s="134">
        <f t="shared" si="0"/>
        <v>4</v>
      </c>
    </row>
    <row r="12" spans="1:17" ht="19.5" thickBot="1" x14ac:dyDescent="0.35">
      <c r="A12" s="101"/>
      <c r="B12" s="80"/>
      <c r="C12" s="80"/>
      <c r="D12" s="80"/>
      <c r="E12" s="80"/>
      <c r="F12" s="109">
        <f>SUM(F3:F11)</f>
        <v>530</v>
      </c>
      <c r="H12" s="57">
        <v>8</v>
      </c>
      <c r="I12" s="14" t="s">
        <v>22</v>
      </c>
      <c r="J12" s="134">
        <f>F61</f>
        <v>181</v>
      </c>
      <c r="K12" s="34"/>
      <c r="L12" s="130" t="s">
        <v>12</v>
      </c>
      <c r="M12" s="19"/>
      <c r="N12" s="19">
        <v>1</v>
      </c>
      <c r="O12" s="19"/>
      <c r="P12" s="56">
        <f t="shared" si="0"/>
        <v>1</v>
      </c>
    </row>
    <row r="13" spans="1:17" ht="24" thickBot="1" x14ac:dyDescent="0.4">
      <c r="A13" s="98">
        <v>2</v>
      </c>
      <c r="B13" s="93" t="s">
        <v>3</v>
      </c>
      <c r="C13" s="94"/>
      <c r="D13" s="94"/>
      <c r="E13" s="94"/>
      <c r="F13" s="95"/>
      <c r="G13" s="31"/>
      <c r="H13" s="55">
        <v>9</v>
      </c>
      <c r="I13" s="18" t="s">
        <v>12</v>
      </c>
      <c r="J13" s="56">
        <f>F66</f>
        <v>123</v>
      </c>
      <c r="K13" s="34"/>
      <c r="L13" s="130" t="s">
        <v>9</v>
      </c>
      <c r="M13" s="19"/>
      <c r="N13" s="19"/>
      <c r="O13" s="19">
        <v>1</v>
      </c>
      <c r="P13" s="56">
        <f t="shared" si="0"/>
        <v>1</v>
      </c>
    </row>
    <row r="14" spans="1:17" ht="15.75" thickBot="1" x14ac:dyDescent="0.3">
      <c r="A14" s="96">
        <v>2</v>
      </c>
      <c r="B14" s="46" t="s">
        <v>2</v>
      </c>
      <c r="C14" s="46" t="s">
        <v>3</v>
      </c>
      <c r="D14" s="91" t="s">
        <v>23</v>
      </c>
      <c r="E14" s="90">
        <v>2</v>
      </c>
      <c r="F14" s="97">
        <v>80</v>
      </c>
      <c r="G14" s="31"/>
      <c r="H14" s="55">
        <v>10</v>
      </c>
      <c r="I14" s="18" t="s">
        <v>56</v>
      </c>
      <c r="J14" s="56">
        <f>F71</f>
        <v>106</v>
      </c>
      <c r="K14" s="34"/>
      <c r="L14" s="135" t="s">
        <v>48</v>
      </c>
      <c r="M14" s="136"/>
      <c r="N14" s="136"/>
      <c r="O14" s="137">
        <v>1</v>
      </c>
      <c r="P14" s="81">
        <f t="shared" si="0"/>
        <v>1</v>
      </c>
    </row>
    <row r="15" spans="1:17" x14ac:dyDescent="0.25">
      <c r="A15" s="85">
        <v>9</v>
      </c>
      <c r="B15" s="6" t="s">
        <v>15</v>
      </c>
      <c r="C15" s="6" t="s">
        <v>3</v>
      </c>
      <c r="D15" s="15" t="s">
        <v>23</v>
      </c>
      <c r="E15" s="9">
        <v>9</v>
      </c>
      <c r="F15" s="99">
        <v>37</v>
      </c>
      <c r="G15" s="31"/>
      <c r="H15" s="55">
        <v>11</v>
      </c>
      <c r="I15" s="18" t="s">
        <v>38</v>
      </c>
      <c r="J15" s="56">
        <f>F75</f>
        <v>100</v>
      </c>
      <c r="K15" s="34"/>
      <c r="L15" s="21"/>
      <c r="M15" s="22"/>
      <c r="N15" s="22"/>
      <c r="O15" s="22"/>
      <c r="P15" s="138"/>
    </row>
    <row r="16" spans="1:17" x14ac:dyDescent="0.25">
      <c r="A16" s="85">
        <v>12</v>
      </c>
      <c r="B16" s="6" t="s">
        <v>19</v>
      </c>
      <c r="C16" s="6" t="s">
        <v>3</v>
      </c>
      <c r="D16" s="15" t="s">
        <v>23</v>
      </c>
      <c r="E16" s="9">
        <v>12</v>
      </c>
      <c r="F16" s="100">
        <v>28</v>
      </c>
      <c r="G16" s="31"/>
      <c r="H16" s="55">
        <v>12</v>
      </c>
      <c r="I16" s="18" t="s">
        <v>48</v>
      </c>
      <c r="J16" s="56">
        <f>F79</f>
        <v>65</v>
      </c>
      <c r="K16" s="34"/>
      <c r="L16" s="139"/>
      <c r="M16" s="22"/>
      <c r="N16" s="22"/>
      <c r="O16" s="22"/>
      <c r="P16" s="34"/>
    </row>
    <row r="17" spans="1:14" x14ac:dyDescent="0.25">
      <c r="A17" s="85">
        <v>2</v>
      </c>
      <c r="B17" s="6" t="s">
        <v>46</v>
      </c>
      <c r="C17" s="6" t="s">
        <v>3</v>
      </c>
      <c r="D17" s="7" t="s">
        <v>49</v>
      </c>
      <c r="E17" s="23">
        <v>2</v>
      </c>
      <c r="F17" s="78">
        <v>80</v>
      </c>
      <c r="G17" s="31"/>
      <c r="H17" s="55">
        <v>13</v>
      </c>
      <c r="I17" s="18" t="s">
        <v>35</v>
      </c>
      <c r="J17" s="56">
        <f>F87</f>
        <v>51</v>
      </c>
      <c r="K17" s="34"/>
    </row>
    <row r="18" spans="1:14" x14ac:dyDescent="0.25">
      <c r="A18" s="77">
        <v>1</v>
      </c>
      <c r="B18" s="18" t="s">
        <v>51</v>
      </c>
      <c r="C18" s="18" t="s">
        <v>3</v>
      </c>
      <c r="D18" s="26" t="s">
        <v>58</v>
      </c>
      <c r="E18" s="11">
        <v>1</v>
      </c>
      <c r="F18" s="78">
        <v>100</v>
      </c>
      <c r="G18" s="16"/>
      <c r="H18" s="55">
        <v>13</v>
      </c>
      <c r="I18" s="18" t="s">
        <v>43</v>
      </c>
      <c r="J18" s="56">
        <f>F83</f>
        <v>51</v>
      </c>
      <c r="K18" s="34"/>
    </row>
    <row r="19" spans="1:14" ht="15.75" thickBot="1" x14ac:dyDescent="0.3">
      <c r="A19" s="85">
        <v>1</v>
      </c>
      <c r="B19" s="5" t="s">
        <v>59</v>
      </c>
      <c r="C19" s="6" t="s">
        <v>3</v>
      </c>
      <c r="D19" s="14" t="s">
        <v>65</v>
      </c>
      <c r="E19" s="23">
        <v>1</v>
      </c>
      <c r="F19" s="108">
        <v>100</v>
      </c>
      <c r="H19" s="55">
        <v>15</v>
      </c>
      <c r="I19" s="18" t="s">
        <v>14</v>
      </c>
      <c r="J19" s="56">
        <f>F91</f>
        <v>40</v>
      </c>
    </row>
    <row r="20" spans="1:14" ht="19.5" thickBot="1" x14ac:dyDescent="0.35">
      <c r="A20" s="101"/>
      <c r="B20" s="80"/>
      <c r="C20" s="80"/>
      <c r="D20" s="80"/>
      <c r="E20" s="80"/>
      <c r="F20" s="109">
        <f>SUM(F14:F19)</f>
        <v>425</v>
      </c>
      <c r="G20" s="31"/>
      <c r="H20" s="58">
        <v>16</v>
      </c>
      <c r="I20" s="59" t="s">
        <v>18</v>
      </c>
      <c r="J20" s="81">
        <f>F95</f>
        <v>31</v>
      </c>
    </row>
    <row r="21" spans="1:14" ht="24" thickBot="1" x14ac:dyDescent="0.3">
      <c r="A21" s="114">
        <v>3</v>
      </c>
      <c r="B21" s="113" t="s">
        <v>62</v>
      </c>
      <c r="C21" s="115"/>
      <c r="D21" s="115"/>
      <c r="E21" s="115"/>
      <c r="F21" s="116"/>
    </row>
    <row r="22" spans="1:14" ht="15.75" thickBot="1" x14ac:dyDescent="0.3">
      <c r="A22" s="106">
        <v>3</v>
      </c>
      <c r="B22" s="110" t="s">
        <v>61</v>
      </c>
      <c r="C22" s="103" t="s">
        <v>62</v>
      </c>
      <c r="D22" s="111" t="s">
        <v>65</v>
      </c>
      <c r="E22" s="112">
        <v>3</v>
      </c>
      <c r="F22" s="97">
        <v>65</v>
      </c>
      <c r="I22" s="332"/>
      <c r="J22" s="333" t="s">
        <v>100</v>
      </c>
      <c r="K22" s="334"/>
      <c r="L22" s="334"/>
      <c r="M22" s="335"/>
      <c r="N22" s="336"/>
    </row>
    <row r="23" spans="1:14" x14ac:dyDescent="0.25">
      <c r="A23" s="77">
        <v>3</v>
      </c>
      <c r="B23" s="18" t="s">
        <v>68</v>
      </c>
      <c r="C23" s="18" t="s">
        <v>62</v>
      </c>
      <c r="D23" s="28" t="s">
        <v>72</v>
      </c>
      <c r="E23" s="11">
        <v>3</v>
      </c>
      <c r="F23" s="78">
        <v>65</v>
      </c>
      <c r="G23" s="31"/>
    </row>
    <row r="24" spans="1:14" x14ac:dyDescent="0.25">
      <c r="A24" s="85">
        <v>4</v>
      </c>
      <c r="B24" s="6" t="s">
        <v>69</v>
      </c>
      <c r="C24" s="6" t="s">
        <v>62</v>
      </c>
      <c r="D24" s="27" t="s">
        <v>72</v>
      </c>
      <c r="E24" s="23">
        <v>4</v>
      </c>
      <c r="F24" s="78">
        <v>55</v>
      </c>
    </row>
    <row r="25" spans="1:14" x14ac:dyDescent="0.25">
      <c r="A25" s="77">
        <v>2</v>
      </c>
      <c r="B25" s="18" t="s">
        <v>74</v>
      </c>
      <c r="C25" s="18" t="s">
        <v>62</v>
      </c>
      <c r="D25" s="14" t="s">
        <v>79</v>
      </c>
      <c r="E25" s="11">
        <v>2</v>
      </c>
      <c r="F25" s="78">
        <v>80</v>
      </c>
    </row>
    <row r="26" spans="1:14" ht="15.75" thickBot="1" x14ac:dyDescent="0.3">
      <c r="A26" s="77">
        <v>3</v>
      </c>
      <c r="B26" s="18" t="s">
        <v>75</v>
      </c>
      <c r="C26" s="18" t="s">
        <v>62</v>
      </c>
      <c r="D26" s="14" t="s">
        <v>79</v>
      </c>
      <c r="E26" s="11">
        <v>3</v>
      </c>
      <c r="F26" s="108">
        <v>65</v>
      </c>
      <c r="G26" s="31"/>
    </row>
    <row r="27" spans="1:14" ht="19.5" thickBot="1" x14ac:dyDescent="0.35">
      <c r="A27" s="101"/>
      <c r="B27" s="80"/>
      <c r="C27" s="80"/>
      <c r="D27" s="80"/>
      <c r="E27" s="80"/>
      <c r="F27" s="109">
        <f>SUM(F22:F26)</f>
        <v>330</v>
      </c>
      <c r="G27" s="31"/>
    </row>
    <row r="28" spans="1:14" ht="23.25" x14ac:dyDescent="0.25">
      <c r="A28" s="117">
        <v>4</v>
      </c>
      <c r="B28" s="88" t="s">
        <v>5</v>
      </c>
      <c r="C28" s="118"/>
      <c r="D28" s="118"/>
      <c r="E28" s="118"/>
      <c r="F28" s="119"/>
      <c r="G28" s="16"/>
    </row>
    <row r="29" spans="1:14" x14ac:dyDescent="0.25">
      <c r="A29" s="77">
        <v>3</v>
      </c>
      <c r="B29" s="18" t="s">
        <v>4</v>
      </c>
      <c r="C29" s="18" t="s">
        <v>5</v>
      </c>
      <c r="D29" s="15" t="s">
        <v>23</v>
      </c>
      <c r="E29" s="13">
        <v>3</v>
      </c>
      <c r="F29" s="78">
        <v>65</v>
      </c>
    </row>
    <row r="30" spans="1:14" x14ac:dyDescent="0.25">
      <c r="A30" s="77">
        <v>2</v>
      </c>
      <c r="B30" s="18" t="s">
        <v>39</v>
      </c>
      <c r="C30" s="18" t="s">
        <v>5</v>
      </c>
      <c r="D30" s="15" t="s">
        <v>44</v>
      </c>
      <c r="E30" s="13">
        <v>2</v>
      </c>
      <c r="F30" s="78">
        <v>80</v>
      </c>
      <c r="G30" s="31"/>
    </row>
    <row r="31" spans="1:14" x14ac:dyDescent="0.25">
      <c r="A31" s="77">
        <v>1</v>
      </c>
      <c r="B31" s="18" t="s">
        <v>73</v>
      </c>
      <c r="C31" s="18" t="s">
        <v>5</v>
      </c>
      <c r="D31" s="14" t="s">
        <v>79</v>
      </c>
      <c r="E31" s="11">
        <v>1</v>
      </c>
      <c r="F31" s="78">
        <v>100</v>
      </c>
    </row>
    <row r="32" spans="1:14" ht="15.75" thickBot="1" x14ac:dyDescent="0.3">
      <c r="A32" s="85">
        <v>5</v>
      </c>
      <c r="B32" s="6" t="s">
        <v>77</v>
      </c>
      <c r="C32" s="6" t="s">
        <v>5</v>
      </c>
      <c r="D32" s="24" t="s">
        <v>79</v>
      </c>
      <c r="E32" s="23">
        <v>5</v>
      </c>
      <c r="F32" s="108">
        <v>51</v>
      </c>
    </row>
    <row r="33" spans="1:7" ht="19.5" thickBot="1" x14ac:dyDescent="0.35">
      <c r="A33" s="101"/>
      <c r="B33" s="80"/>
      <c r="C33" s="80"/>
      <c r="D33" s="80"/>
      <c r="E33" s="80"/>
      <c r="F33" s="109">
        <f>SUM(F29:F32)</f>
        <v>296</v>
      </c>
      <c r="G33" s="31"/>
    </row>
    <row r="34" spans="1:7" ht="19.5" thickBot="1" x14ac:dyDescent="0.35">
      <c r="A34" s="120"/>
      <c r="B34" s="121"/>
      <c r="C34" s="121"/>
      <c r="D34" s="121"/>
      <c r="E34" s="121"/>
      <c r="F34" s="122"/>
      <c r="G34" s="31"/>
    </row>
    <row r="35" spans="1:7" ht="24" thickBot="1" x14ac:dyDescent="0.4">
      <c r="A35" s="98">
        <v>5</v>
      </c>
      <c r="B35" s="93" t="s">
        <v>1</v>
      </c>
      <c r="C35" s="94"/>
      <c r="D35" s="94"/>
      <c r="E35" s="94"/>
      <c r="F35" s="95"/>
      <c r="G35" s="31"/>
    </row>
    <row r="36" spans="1:7" x14ac:dyDescent="0.25">
      <c r="A36" s="96">
        <v>1</v>
      </c>
      <c r="B36" s="46" t="s">
        <v>0</v>
      </c>
      <c r="C36" s="46" t="s">
        <v>1</v>
      </c>
      <c r="D36" s="91" t="s">
        <v>23</v>
      </c>
      <c r="E36" s="90">
        <v>1</v>
      </c>
      <c r="F36" s="97">
        <v>100</v>
      </c>
      <c r="G36" s="31"/>
    </row>
    <row r="37" spans="1:7" x14ac:dyDescent="0.25">
      <c r="A37" s="85">
        <v>2</v>
      </c>
      <c r="B37" s="5" t="s">
        <v>60</v>
      </c>
      <c r="C37" s="6" t="s">
        <v>1</v>
      </c>
      <c r="D37" s="14" t="s">
        <v>65</v>
      </c>
      <c r="E37" s="23">
        <v>2</v>
      </c>
      <c r="F37" s="78">
        <v>80</v>
      </c>
      <c r="G37" s="31"/>
    </row>
    <row r="38" spans="1:7" x14ac:dyDescent="0.25">
      <c r="A38" s="77">
        <v>1</v>
      </c>
      <c r="B38" s="18" t="s">
        <v>66</v>
      </c>
      <c r="C38" s="18" t="s">
        <v>1</v>
      </c>
      <c r="D38" s="28" t="s">
        <v>72</v>
      </c>
      <c r="E38" s="11">
        <v>1</v>
      </c>
      <c r="F38" s="78">
        <v>100</v>
      </c>
      <c r="G38" s="16"/>
    </row>
    <row r="39" spans="1:7" ht="15.75" thickBot="1" x14ac:dyDescent="0.3">
      <c r="A39" s="77">
        <v>2</v>
      </c>
      <c r="B39" s="18" t="s">
        <v>67</v>
      </c>
      <c r="C39" s="18" t="s">
        <v>1</v>
      </c>
      <c r="D39" s="28" t="s">
        <v>72</v>
      </c>
      <c r="E39" s="11">
        <v>2</v>
      </c>
      <c r="F39" s="108">
        <v>80</v>
      </c>
    </row>
    <row r="40" spans="1:7" ht="19.5" thickBot="1" x14ac:dyDescent="0.35">
      <c r="A40" s="101"/>
      <c r="B40" s="80"/>
      <c r="C40" s="80"/>
      <c r="D40" s="80"/>
      <c r="E40" s="80"/>
      <c r="F40" s="109">
        <f>SUM(F36:F39)</f>
        <v>360</v>
      </c>
      <c r="G40" s="31"/>
    </row>
    <row r="41" spans="1:7" ht="15.75" thickBot="1" x14ac:dyDescent="0.3">
      <c r="G41" s="32"/>
    </row>
    <row r="42" spans="1:7" ht="23.25" x14ac:dyDescent="0.35">
      <c r="A42" s="89">
        <v>6</v>
      </c>
      <c r="B42" s="88" t="s">
        <v>9</v>
      </c>
      <c r="C42" s="82"/>
      <c r="D42" s="82"/>
      <c r="E42" s="82"/>
      <c r="F42" s="83"/>
      <c r="G42" s="33"/>
    </row>
    <row r="43" spans="1:7" x14ac:dyDescent="0.25">
      <c r="A43" s="85">
        <v>5</v>
      </c>
      <c r="B43" s="6" t="s">
        <v>8</v>
      </c>
      <c r="C43" s="6" t="s">
        <v>9</v>
      </c>
      <c r="D43" s="15" t="s">
        <v>23</v>
      </c>
      <c r="E43" s="9">
        <v>5</v>
      </c>
      <c r="F43" s="78">
        <v>51</v>
      </c>
      <c r="G43" s="31"/>
    </row>
    <row r="44" spans="1:7" x14ac:dyDescent="0.25">
      <c r="A44" s="85">
        <v>10</v>
      </c>
      <c r="B44" s="6" t="s">
        <v>16</v>
      </c>
      <c r="C44" s="6" t="s">
        <v>9</v>
      </c>
      <c r="D44" s="15" t="s">
        <v>23</v>
      </c>
      <c r="E44" s="9">
        <v>10</v>
      </c>
      <c r="F44" s="78">
        <v>34</v>
      </c>
      <c r="G44" s="31"/>
    </row>
    <row r="45" spans="1:7" x14ac:dyDescent="0.25">
      <c r="A45" s="77">
        <v>3</v>
      </c>
      <c r="B45" s="18" t="s">
        <v>53</v>
      </c>
      <c r="C45" s="18" t="s">
        <v>9</v>
      </c>
      <c r="D45" s="26" t="s">
        <v>58</v>
      </c>
      <c r="E45" s="11">
        <v>3</v>
      </c>
      <c r="F45" s="78">
        <v>65</v>
      </c>
      <c r="G45" s="31"/>
    </row>
    <row r="46" spans="1:7" x14ac:dyDescent="0.25">
      <c r="A46" s="85">
        <v>5</v>
      </c>
      <c r="B46" s="6" t="s">
        <v>70</v>
      </c>
      <c r="C46" s="6" t="s">
        <v>9</v>
      </c>
      <c r="D46" s="27" t="s">
        <v>72</v>
      </c>
      <c r="E46" s="23">
        <v>5</v>
      </c>
      <c r="F46" s="78">
        <v>51</v>
      </c>
      <c r="G46" s="34"/>
    </row>
    <row r="47" spans="1:7" ht="15.75" thickBot="1" x14ac:dyDescent="0.3">
      <c r="A47" s="85">
        <v>6</v>
      </c>
      <c r="B47" s="6" t="s">
        <v>71</v>
      </c>
      <c r="C47" s="6" t="s">
        <v>9</v>
      </c>
      <c r="D47" s="27" t="s">
        <v>72</v>
      </c>
      <c r="E47" s="23">
        <v>6</v>
      </c>
      <c r="F47" s="108">
        <v>47</v>
      </c>
    </row>
    <row r="48" spans="1:7" ht="19.5" thickBot="1" x14ac:dyDescent="0.35">
      <c r="A48" s="101"/>
      <c r="B48" s="80"/>
      <c r="C48" s="80"/>
      <c r="D48" s="80"/>
      <c r="E48" s="80"/>
      <c r="F48" s="109">
        <f>SUM(F43:F47)</f>
        <v>248</v>
      </c>
      <c r="G48" s="31"/>
    </row>
    <row r="49" spans="1:7" ht="19.5" thickBot="1" x14ac:dyDescent="0.35">
      <c r="A49" s="120"/>
      <c r="B49" s="121"/>
      <c r="C49" s="121"/>
      <c r="D49" s="121"/>
      <c r="E49" s="121"/>
      <c r="F49" s="122"/>
      <c r="G49" s="31"/>
    </row>
    <row r="50" spans="1:7" ht="24" thickBot="1" x14ac:dyDescent="0.4">
      <c r="A50" s="98">
        <v>7</v>
      </c>
      <c r="B50" s="93" t="s">
        <v>32</v>
      </c>
      <c r="C50" s="94"/>
      <c r="D50" s="94"/>
      <c r="E50" s="94"/>
      <c r="F50" s="95"/>
    </row>
    <row r="51" spans="1:7" x14ac:dyDescent="0.25">
      <c r="A51" s="96">
        <v>3</v>
      </c>
      <c r="B51" s="46" t="s">
        <v>31</v>
      </c>
      <c r="C51" s="46" t="s">
        <v>32</v>
      </c>
      <c r="D51" s="111" t="s">
        <v>36</v>
      </c>
      <c r="E51" s="92">
        <v>3</v>
      </c>
      <c r="F51" s="97">
        <v>65</v>
      </c>
    </row>
    <row r="52" spans="1:7" x14ac:dyDescent="0.25">
      <c r="A52" s="85">
        <v>1</v>
      </c>
      <c r="B52" s="6" t="s">
        <v>45</v>
      </c>
      <c r="C52" s="6" t="s">
        <v>32</v>
      </c>
      <c r="D52" s="7" t="s">
        <v>49</v>
      </c>
      <c r="E52" s="23">
        <v>1</v>
      </c>
      <c r="F52" s="78">
        <v>100</v>
      </c>
      <c r="G52" s="31"/>
    </row>
    <row r="53" spans="1:7" ht="15.75" thickBot="1" x14ac:dyDescent="0.3">
      <c r="A53" s="85">
        <v>5</v>
      </c>
      <c r="B53" s="5" t="s">
        <v>64</v>
      </c>
      <c r="C53" s="6" t="s">
        <v>32</v>
      </c>
      <c r="D53" s="62" t="s">
        <v>65</v>
      </c>
      <c r="E53" s="23">
        <v>5</v>
      </c>
      <c r="F53" s="108">
        <v>51</v>
      </c>
    </row>
    <row r="54" spans="1:7" ht="19.5" thickBot="1" x14ac:dyDescent="0.35">
      <c r="A54" s="101"/>
      <c r="B54" s="80"/>
      <c r="C54" s="80"/>
      <c r="D54" s="80"/>
      <c r="E54" s="80"/>
      <c r="F54" s="109">
        <f>SUM(F51:F53)</f>
        <v>216</v>
      </c>
    </row>
    <row r="55" spans="1:7" ht="15.75" thickBot="1" x14ac:dyDescent="0.3">
      <c r="G55" s="31"/>
    </row>
    <row r="56" spans="1:7" ht="24" thickBot="1" x14ac:dyDescent="0.4">
      <c r="A56" s="98">
        <v>8</v>
      </c>
      <c r="B56" s="93" t="s">
        <v>22</v>
      </c>
      <c r="C56" s="94"/>
      <c r="D56" s="94"/>
      <c r="E56" s="94"/>
      <c r="F56" s="95"/>
      <c r="G56" s="31"/>
    </row>
    <row r="57" spans="1:7" x14ac:dyDescent="0.25">
      <c r="A57" s="106">
        <v>14</v>
      </c>
      <c r="B57" s="103" t="s">
        <v>21</v>
      </c>
      <c r="C57" s="103" t="s">
        <v>22</v>
      </c>
      <c r="D57" s="123" t="s">
        <v>23</v>
      </c>
      <c r="E57" s="102">
        <v>14</v>
      </c>
      <c r="F57" s="97">
        <v>24</v>
      </c>
      <c r="G57" s="31"/>
    </row>
    <row r="58" spans="1:7" x14ac:dyDescent="0.25">
      <c r="A58" s="107">
        <v>4</v>
      </c>
      <c r="B58" s="6" t="s">
        <v>41</v>
      </c>
      <c r="C58" s="6" t="s">
        <v>22</v>
      </c>
      <c r="D58" s="67" t="s">
        <v>44</v>
      </c>
      <c r="E58" s="20">
        <v>4</v>
      </c>
      <c r="F58" s="78">
        <v>55</v>
      </c>
      <c r="G58" s="16"/>
    </row>
    <row r="59" spans="1:7" x14ac:dyDescent="0.25">
      <c r="A59" s="85">
        <v>4</v>
      </c>
      <c r="B59" s="6" t="s">
        <v>54</v>
      </c>
      <c r="C59" s="6" t="s">
        <v>22</v>
      </c>
      <c r="D59" s="25" t="s">
        <v>58</v>
      </c>
      <c r="E59" s="23">
        <v>4</v>
      </c>
      <c r="F59" s="78">
        <v>55</v>
      </c>
    </row>
    <row r="60" spans="1:7" ht="15.75" thickBot="1" x14ac:dyDescent="0.3">
      <c r="A60" s="85">
        <v>6</v>
      </c>
      <c r="B60" s="6" t="s">
        <v>57</v>
      </c>
      <c r="C60" s="6" t="s">
        <v>22</v>
      </c>
      <c r="D60" s="25" t="s">
        <v>58</v>
      </c>
      <c r="E60" s="23">
        <v>6</v>
      </c>
      <c r="F60" s="108">
        <v>47</v>
      </c>
      <c r="G60" s="31"/>
    </row>
    <row r="61" spans="1:7" ht="19.5" thickBot="1" x14ac:dyDescent="0.35">
      <c r="A61" s="101"/>
      <c r="B61" s="80"/>
      <c r="C61" s="80"/>
      <c r="D61" s="80"/>
      <c r="E61" s="80"/>
      <c r="F61" s="109">
        <f>SUM(F57:F60)</f>
        <v>181</v>
      </c>
      <c r="G61" s="31"/>
    </row>
    <row r="62" spans="1:7" ht="15.75" thickBot="1" x14ac:dyDescent="0.3">
      <c r="G62" s="31"/>
    </row>
    <row r="63" spans="1:7" ht="21.75" thickBot="1" x14ac:dyDescent="0.3">
      <c r="A63" s="114">
        <v>9</v>
      </c>
      <c r="B63" s="105" t="s">
        <v>12</v>
      </c>
      <c r="C63" s="94"/>
      <c r="D63" s="94"/>
      <c r="E63" s="94"/>
      <c r="F63" s="95"/>
      <c r="G63" s="31"/>
    </row>
    <row r="64" spans="1:7" x14ac:dyDescent="0.25">
      <c r="A64" s="106">
        <v>7</v>
      </c>
      <c r="B64" s="103" t="s">
        <v>11</v>
      </c>
      <c r="C64" s="103" t="s">
        <v>12</v>
      </c>
      <c r="D64" s="91" t="s">
        <v>23</v>
      </c>
      <c r="E64" s="102">
        <v>7</v>
      </c>
      <c r="F64" s="97">
        <v>43</v>
      </c>
      <c r="G64" s="31"/>
    </row>
    <row r="65" spans="1:7" ht="15.75" thickBot="1" x14ac:dyDescent="0.3">
      <c r="A65" s="86">
        <v>2</v>
      </c>
      <c r="B65" s="18" t="s">
        <v>52</v>
      </c>
      <c r="C65" s="18" t="s">
        <v>12</v>
      </c>
      <c r="D65" s="26" t="s">
        <v>58</v>
      </c>
      <c r="E65" s="11">
        <v>2</v>
      </c>
      <c r="F65" s="108">
        <v>80</v>
      </c>
      <c r="G65" s="16"/>
    </row>
    <row r="66" spans="1:7" ht="19.5" thickBot="1" x14ac:dyDescent="0.35">
      <c r="A66" s="79"/>
      <c r="B66" s="80"/>
      <c r="C66" s="80"/>
      <c r="D66" s="80"/>
      <c r="E66" s="80"/>
      <c r="F66" s="109">
        <f>SUM(F64:F65)</f>
        <v>123</v>
      </c>
    </row>
    <row r="67" spans="1:7" ht="15.75" thickBot="1" x14ac:dyDescent="0.3">
      <c r="G67" s="31"/>
    </row>
    <row r="68" spans="1:7" ht="23.25" x14ac:dyDescent="0.25">
      <c r="A68" s="124">
        <v>10</v>
      </c>
      <c r="B68" s="88" t="s">
        <v>56</v>
      </c>
      <c r="C68" s="118"/>
      <c r="D68" s="118"/>
      <c r="E68" s="118"/>
      <c r="F68" s="119"/>
    </row>
    <row r="69" spans="1:7" x14ac:dyDescent="0.25">
      <c r="A69" s="85">
        <v>5</v>
      </c>
      <c r="B69" s="6" t="s">
        <v>55</v>
      </c>
      <c r="C69" s="6" t="s">
        <v>56</v>
      </c>
      <c r="D69" s="25" t="s">
        <v>58</v>
      </c>
      <c r="E69" s="23">
        <v>5</v>
      </c>
      <c r="F69" s="78">
        <v>51</v>
      </c>
    </row>
    <row r="70" spans="1:7" ht="15.75" thickBot="1" x14ac:dyDescent="0.3">
      <c r="A70" s="85">
        <v>4</v>
      </c>
      <c r="B70" s="6" t="s">
        <v>76</v>
      </c>
      <c r="C70" s="6" t="s">
        <v>56</v>
      </c>
      <c r="D70" s="24" t="s">
        <v>79</v>
      </c>
      <c r="E70" s="23">
        <v>4</v>
      </c>
      <c r="F70" s="108">
        <v>55</v>
      </c>
      <c r="G70" s="31"/>
    </row>
    <row r="71" spans="1:7" ht="19.5" thickBot="1" x14ac:dyDescent="0.35">
      <c r="A71" s="101"/>
      <c r="B71" s="80"/>
      <c r="C71" s="80"/>
      <c r="D71" s="80"/>
      <c r="E71" s="80"/>
      <c r="F71" s="109">
        <f>SUM(F69:F70)</f>
        <v>106</v>
      </c>
      <c r="G71" s="31"/>
    </row>
    <row r="72" spans="1:7" ht="15.75" thickBot="1" x14ac:dyDescent="0.3">
      <c r="G72" s="31"/>
    </row>
    <row r="73" spans="1:7" ht="24" thickBot="1" x14ac:dyDescent="0.3">
      <c r="A73" s="114">
        <v>11</v>
      </c>
      <c r="B73" s="93" t="s">
        <v>38</v>
      </c>
      <c r="C73" s="125"/>
      <c r="D73" s="125"/>
      <c r="E73" s="125"/>
      <c r="F73" s="116"/>
      <c r="G73" s="31"/>
    </row>
    <row r="74" spans="1:7" ht="15.75" thickBot="1" x14ac:dyDescent="0.3">
      <c r="A74" s="126">
        <v>1</v>
      </c>
      <c r="B74" s="46" t="s">
        <v>37</v>
      </c>
      <c r="C74" s="46" t="s">
        <v>38</v>
      </c>
      <c r="D74" s="91" t="s">
        <v>44</v>
      </c>
      <c r="E74" s="45">
        <v>1</v>
      </c>
      <c r="F74" s="127">
        <v>100</v>
      </c>
      <c r="G74" s="16"/>
    </row>
    <row r="75" spans="1:7" ht="19.5" thickBot="1" x14ac:dyDescent="0.35">
      <c r="A75" s="101"/>
      <c r="B75" s="80"/>
      <c r="C75" s="80"/>
      <c r="D75" s="80"/>
      <c r="E75" s="80"/>
      <c r="F75" s="109">
        <f>SUM(F74)</f>
        <v>100</v>
      </c>
    </row>
    <row r="76" spans="1:7" ht="15.75" thickBot="1" x14ac:dyDescent="0.3"/>
    <row r="77" spans="1:7" ht="24" thickBot="1" x14ac:dyDescent="0.4">
      <c r="A77" s="98">
        <v>12</v>
      </c>
      <c r="B77" s="93" t="s">
        <v>48</v>
      </c>
      <c r="C77" s="94"/>
      <c r="D77" s="94"/>
      <c r="E77" s="94"/>
      <c r="F77" s="95"/>
    </row>
    <row r="78" spans="1:7" ht="15.75" thickBot="1" x14ac:dyDescent="0.3">
      <c r="A78" s="106">
        <v>3</v>
      </c>
      <c r="B78" s="103" t="s">
        <v>47</v>
      </c>
      <c r="C78" s="103" t="s">
        <v>48</v>
      </c>
      <c r="D78" s="128" t="s">
        <v>49</v>
      </c>
      <c r="E78" s="112">
        <v>3</v>
      </c>
      <c r="F78" s="127">
        <v>65</v>
      </c>
    </row>
    <row r="79" spans="1:7" ht="21.75" thickBot="1" x14ac:dyDescent="0.4">
      <c r="A79" s="101"/>
      <c r="B79" s="80"/>
      <c r="C79" s="80"/>
      <c r="D79" s="80"/>
      <c r="E79" s="80"/>
      <c r="F79" s="143">
        <f>SUM(F78)</f>
        <v>65</v>
      </c>
    </row>
    <row r="80" spans="1:7" ht="15.75" thickBot="1" x14ac:dyDescent="0.3"/>
    <row r="81" spans="1:6" ht="24" thickBot="1" x14ac:dyDescent="0.3">
      <c r="A81" s="114">
        <v>13</v>
      </c>
      <c r="B81" s="93" t="s">
        <v>43</v>
      </c>
      <c r="C81" s="125"/>
      <c r="D81" s="125"/>
      <c r="E81" s="125"/>
      <c r="F81" s="116"/>
    </row>
    <row r="82" spans="1:6" ht="15.75" thickBot="1" x14ac:dyDescent="0.3">
      <c r="A82" s="144">
        <v>5</v>
      </c>
      <c r="B82" s="103" t="s">
        <v>42</v>
      </c>
      <c r="C82" s="103" t="s">
        <v>43</v>
      </c>
      <c r="D82" s="91" t="s">
        <v>44</v>
      </c>
      <c r="E82" s="129">
        <v>5</v>
      </c>
      <c r="F82" s="127">
        <v>51</v>
      </c>
    </row>
    <row r="83" spans="1:6" ht="19.5" thickBot="1" x14ac:dyDescent="0.35">
      <c r="A83" s="101"/>
      <c r="B83" s="80"/>
      <c r="C83" s="80"/>
      <c r="D83" s="80"/>
      <c r="E83" s="80"/>
      <c r="F83" s="109">
        <f>SUM(F82)</f>
        <v>51</v>
      </c>
    </row>
    <row r="84" spans="1:6" ht="15.75" thickBot="1" x14ac:dyDescent="0.3"/>
    <row r="85" spans="1:6" ht="24" thickBot="1" x14ac:dyDescent="0.3">
      <c r="A85" s="148">
        <v>13</v>
      </c>
      <c r="B85" s="93" t="s">
        <v>35</v>
      </c>
      <c r="C85" s="149"/>
      <c r="D85" s="149"/>
      <c r="E85" s="149"/>
      <c r="F85" s="150"/>
    </row>
    <row r="86" spans="1:6" ht="15.75" thickBot="1" x14ac:dyDescent="0.3">
      <c r="A86" s="145">
        <v>5</v>
      </c>
      <c r="B86" s="103" t="s">
        <v>34</v>
      </c>
      <c r="C86" s="103" t="s">
        <v>35</v>
      </c>
      <c r="D86" s="111" t="s">
        <v>36</v>
      </c>
      <c r="E86" s="112">
        <v>5</v>
      </c>
      <c r="F86" s="127">
        <v>51</v>
      </c>
    </row>
    <row r="87" spans="1:6" ht="19.5" thickBot="1" x14ac:dyDescent="0.35">
      <c r="A87" s="79"/>
      <c r="B87" s="80"/>
      <c r="C87" s="80"/>
      <c r="D87" s="80"/>
      <c r="E87" s="80"/>
      <c r="F87" s="109">
        <f>SUM(F86)</f>
        <v>51</v>
      </c>
    </row>
    <row r="88" spans="1:6" ht="15.75" thickBot="1" x14ac:dyDescent="0.3"/>
    <row r="89" spans="1:6" ht="23.25" x14ac:dyDescent="0.35">
      <c r="A89" s="87">
        <v>15</v>
      </c>
      <c r="B89" s="88" t="s">
        <v>14</v>
      </c>
      <c r="C89" s="82"/>
      <c r="D89" s="82"/>
      <c r="E89" s="82"/>
      <c r="F89" s="83"/>
    </row>
    <row r="90" spans="1:6" ht="15.75" thickBot="1" x14ac:dyDescent="0.3">
      <c r="A90" s="85">
        <v>8</v>
      </c>
      <c r="B90" s="6" t="s">
        <v>13</v>
      </c>
      <c r="C90" s="6" t="s">
        <v>14</v>
      </c>
      <c r="D90" s="15" t="s">
        <v>23</v>
      </c>
      <c r="E90" s="9">
        <v>8</v>
      </c>
      <c r="F90" s="108">
        <v>40</v>
      </c>
    </row>
    <row r="91" spans="1:6" ht="19.5" thickBot="1" x14ac:dyDescent="0.35">
      <c r="A91" s="79"/>
      <c r="B91" s="80"/>
      <c r="C91" s="80"/>
      <c r="D91" s="80"/>
      <c r="E91" s="80"/>
      <c r="F91" s="109">
        <f>SUM(F90)</f>
        <v>40</v>
      </c>
    </row>
    <row r="92" spans="1:6" ht="15.75" thickBot="1" x14ac:dyDescent="0.3"/>
    <row r="93" spans="1:6" ht="23.25" x14ac:dyDescent="0.3">
      <c r="A93" s="153">
        <v>16</v>
      </c>
      <c r="B93" s="88" t="s">
        <v>18</v>
      </c>
      <c r="C93" s="151"/>
      <c r="D93" s="151"/>
      <c r="E93" s="151"/>
      <c r="F93" s="152"/>
    </row>
    <row r="94" spans="1:6" ht="15.75" thickBot="1" x14ac:dyDescent="0.3">
      <c r="A94" s="85">
        <v>11</v>
      </c>
      <c r="B94" s="6" t="s">
        <v>17</v>
      </c>
      <c r="C94" s="6" t="s">
        <v>18</v>
      </c>
      <c r="D94" s="15" t="s">
        <v>23</v>
      </c>
      <c r="E94" s="9">
        <v>11</v>
      </c>
      <c r="F94" s="108">
        <v>31</v>
      </c>
    </row>
    <row r="95" spans="1:6" ht="19.5" thickBot="1" x14ac:dyDescent="0.35">
      <c r="A95" s="79"/>
      <c r="B95" s="80"/>
      <c r="C95" s="80"/>
      <c r="D95" s="80"/>
      <c r="E95" s="80"/>
      <c r="F95" s="109">
        <f>SUM(F94)</f>
        <v>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6"/>
  <sheetViews>
    <sheetView workbookViewId="0">
      <selection activeCell="D1" sqref="D1"/>
    </sheetView>
  </sheetViews>
  <sheetFormatPr defaultRowHeight="15" x14ac:dyDescent="0.25"/>
  <cols>
    <col min="1" max="1" width="5.7109375" style="8" customWidth="1"/>
    <col min="2" max="2" width="39.42578125" customWidth="1"/>
    <col min="3" max="3" width="22.85546875" customWidth="1"/>
    <col min="4" max="5" width="11.7109375" bestFit="1" customWidth="1"/>
    <col min="6" max="6" width="7.42578125" style="8" bestFit="1" customWidth="1"/>
    <col min="7" max="7" width="2" bestFit="1" customWidth="1"/>
  </cols>
  <sheetData>
    <row r="1" spans="1:21" ht="15.75" thickBot="1" x14ac:dyDescent="0.3">
      <c r="A1" s="332"/>
      <c r="B1" s="333" t="s">
        <v>101</v>
      </c>
      <c r="C1" s="334"/>
      <c r="D1" s="340">
        <v>44338</v>
      </c>
      <c r="E1" s="335"/>
      <c r="F1" s="336"/>
    </row>
    <row r="2" spans="1:21" ht="15.75" thickBot="1" x14ac:dyDescent="0.3">
      <c r="A2" s="176"/>
      <c r="B2" s="173" t="s">
        <v>23</v>
      </c>
      <c r="C2" s="173" t="s">
        <v>24</v>
      </c>
      <c r="D2" s="173" t="s">
        <v>25</v>
      </c>
      <c r="E2" s="174" t="s">
        <v>50</v>
      </c>
      <c r="F2" s="175" t="s">
        <v>26</v>
      </c>
      <c r="J2" s="10" t="s">
        <v>27</v>
      </c>
      <c r="K2" s="10" t="s">
        <v>28</v>
      </c>
    </row>
    <row r="3" spans="1:21" x14ac:dyDescent="0.25">
      <c r="A3" s="96">
        <v>1</v>
      </c>
      <c r="B3" s="46" t="s">
        <v>0</v>
      </c>
      <c r="C3" s="46" t="s">
        <v>1</v>
      </c>
      <c r="D3" s="91" t="s">
        <v>23</v>
      </c>
      <c r="E3" s="102">
        <v>1</v>
      </c>
      <c r="F3" s="167">
        <v>100</v>
      </c>
      <c r="G3" s="1"/>
      <c r="H3" s="1"/>
      <c r="I3" s="1"/>
      <c r="J3" s="11">
        <v>1</v>
      </c>
      <c r="K3" s="11">
        <v>100</v>
      </c>
      <c r="L3" s="1"/>
      <c r="M3" s="1"/>
      <c r="N3" s="1"/>
      <c r="O3" s="1"/>
      <c r="P3" s="1"/>
      <c r="Q3" s="1"/>
      <c r="R3" s="1"/>
      <c r="S3" s="1"/>
      <c r="T3" s="1"/>
    </row>
    <row r="4" spans="1:21" x14ac:dyDescent="0.25">
      <c r="A4" s="77">
        <v>2</v>
      </c>
      <c r="B4" s="18" t="s">
        <v>6</v>
      </c>
      <c r="C4" s="18" t="s">
        <v>7</v>
      </c>
      <c r="D4" s="15" t="s">
        <v>23</v>
      </c>
      <c r="E4" s="9">
        <v>2</v>
      </c>
      <c r="F4" s="100">
        <v>80</v>
      </c>
      <c r="G4" s="1"/>
      <c r="H4" s="1"/>
      <c r="I4" s="1"/>
      <c r="J4" s="11">
        <v>2</v>
      </c>
      <c r="K4" s="11">
        <v>80</v>
      </c>
      <c r="L4" s="1"/>
      <c r="M4" s="1"/>
      <c r="N4" s="1"/>
      <c r="O4" s="1"/>
      <c r="P4" s="1"/>
      <c r="Q4" s="1"/>
      <c r="R4" s="2"/>
      <c r="S4" s="2"/>
      <c r="T4" s="2"/>
      <c r="U4" s="2"/>
    </row>
    <row r="5" spans="1:21" x14ac:dyDescent="0.25">
      <c r="A5" s="77">
        <v>3</v>
      </c>
      <c r="B5" s="18" t="s">
        <v>4</v>
      </c>
      <c r="C5" s="18" t="s">
        <v>5</v>
      </c>
      <c r="D5" s="15" t="s">
        <v>23</v>
      </c>
      <c r="E5" s="9">
        <v>3</v>
      </c>
      <c r="F5" s="100">
        <v>65</v>
      </c>
      <c r="G5" s="1"/>
      <c r="H5" s="1"/>
      <c r="I5" s="1"/>
      <c r="J5" s="11">
        <v>3</v>
      </c>
      <c r="K5" s="11">
        <v>65</v>
      </c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85">
        <v>4</v>
      </c>
      <c r="B6" s="6" t="s">
        <v>8</v>
      </c>
      <c r="C6" s="6" t="s">
        <v>9</v>
      </c>
      <c r="D6" s="15" t="s">
        <v>23</v>
      </c>
      <c r="E6" s="9">
        <v>4</v>
      </c>
      <c r="F6" s="100">
        <v>55</v>
      </c>
      <c r="G6" s="1"/>
      <c r="H6" s="1"/>
      <c r="I6" s="1"/>
      <c r="J6" s="11">
        <v>4</v>
      </c>
      <c r="K6" s="11">
        <v>55</v>
      </c>
      <c r="L6" s="1"/>
      <c r="M6" s="1"/>
      <c r="N6" s="1"/>
      <c r="O6" s="1"/>
      <c r="P6" s="1"/>
      <c r="Q6" s="1"/>
      <c r="R6" s="2"/>
      <c r="S6" s="2"/>
      <c r="T6" s="2"/>
      <c r="U6" s="2"/>
    </row>
    <row r="7" spans="1:21" x14ac:dyDescent="0.25">
      <c r="A7" s="85">
        <v>5</v>
      </c>
      <c r="B7" s="6" t="s">
        <v>85</v>
      </c>
      <c r="C7" s="6" t="s">
        <v>12</v>
      </c>
      <c r="D7" s="15" t="s">
        <v>23</v>
      </c>
      <c r="E7" s="9">
        <v>5</v>
      </c>
      <c r="F7" s="100">
        <v>51</v>
      </c>
      <c r="G7" s="1"/>
      <c r="H7" s="1"/>
      <c r="I7" s="1"/>
      <c r="J7" s="11">
        <v>5</v>
      </c>
      <c r="K7" s="11">
        <v>51</v>
      </c>
      <c r="L7" s="1"/>
      <c r="M7" s="43"/>
      <c r="N7" s="1"/>
      <c r="O7" s="1"/>
      <c r="P7" s="1"/>
      <c r="Q7" s="1"/>
      <c r="R7" s="1"/>
      <c r="S7" s="1"/>
      <c r="T7" s="2"/>
      <c r="U7" s="2"/>
    </row>
    <row r="8" spans="1:21" x14ac:dyDescent="0.25">
      <c r="A8" s="85">
        <v>6</v>
      </c>
      <c r="B8" s="6" t="s">
        <v>13</v>
      </c>
      <c r="C8" s="6" t="s">
        <v>86</v>
      </c>
      <c r="D8" s="15" t="s">
        <v>23</v>
      </c>
      <c r="E8" s="9">
        <v>6</v>
      </c>
      <c r="F8" s="100">
        <v>47</v>
      </c>
      <c r="G8" s="1"/>
      <c r="H8" s="2"/>
      <c r="I8" s="2"/>
      <c r="J8" s="11">
        <v>6</v>
      </c>
      <c r="K8" s="11">
        <v>47</v>
      </c>
      <c r="L8" s="1"/>
      <c r="M8" s="43"/>
      <c r="N8" s="1"/>
      <c r="O8" s="1"/>
      <c r="P8" s="2"/>
      <c r="Q8" s="2"/>
      <c r="R8" s="1"/>
      <c r="S8" s="1"/>
      <c r="T8" s="2"/>
      <c r="U8" s="2"/>
    </row>
    <row r="9" spans="1:21" x14ac:dyDescent="0.25">
      <c r="A9" s="85">
        <v>7</v>
      </c>
      <c r="B9" s="6" t="s">
        <v>10</v>
      </c>
      <c r="C9" s="6" t="s">
        <v>7</v>
      </c>
      <c r="D9" s="15" t="s">
        <v>23</v>
      </c>
      <c r="E9" s="9">
        <v>7</v>
      </c>
      <c r="F9" s="100">
        <v>43</v>
      </c>
      <c r="G9" s="1"/>
      <c r="H9" s="2"/>
      <c r="I9" s="2"/>
      <c r="J9" s="11">
        <v>7</v>
      </c>
      <c r="K9" s="11">
        <v>43</v>
      </c>
      <c r="L9" s="2"/>
      <c r="M9" s="21"/>
      <c r="N9" s="1"/>
      <c r="O9" s="1"/>
      <c r="P9" s="2"/>
      <c r="Q9" s="2"/>
      <c r="R9" s="1"/>
      <c r="S9" s="1"/>
      <c r="T9" s="2"/>
      <c r="U9" s="2"/>
    </row>
    <row r="10" spans="1:21" x14ac:dyDescent="0.25">
      <c r="A10" s="85">
        <v>8</v>
      </c>
      <c r="B10" s="6" t="s">
        <v>19</v>
      </c>
      <c r="C10" s="6" t="s">
        <v>3</v>
      </c>
      <c r="D10" s="15" t="s">
        <v>23</v>
      </c>
      <c r="E10" s="9">
        <v>8</v>
      </c>
      <c r="F10" s="100">
        <v>40</v>
      </c>
      <c r="G10" s="1"/>
      <c r="H10" s="1"/>
      <c r="I10" s="1"/>
      <c r="J10" s="11">
        <v>8</v>
      </c>
      <c r="K10" s="11">
        <v>40</v>
      </c>
      <c r="L10" s="1"/>
      <c r="M10" s="43"/>
      <c r="N10" s="1"/>
      <c r="O10" s="1"/>
      <c r="P10" s="1"/>
      <c r="Q10" s="1"/>
      <c r="R10" s="2"/>
      <c r="S10" s="2"/>
      <c r="T10" s="2"/>
      <c r="U10" s="2"/>
    </row>
    <row r="11" spans="1:21" x14ac:dyDescent="0.25">
      <c r="A11" s="85">
        <v>9</v>
      </c>
      <c r="B11" s="6" t="s">
        <v>87</v>
      </c>
      <c r="C11" s="6" t="s">
        <v>18</v>
      </c>
      <c r="D11" s="15" t="s">
        <v>23</v>
      </c>
      <c r="E11" s="9">
        <v>9</v>
      </c>
      <c r="F11" s="168">
        <v>34</v>
      </c>
      <c r="G11" s="1"/>
      <c r="H11" s="1"/>
      <c r="I11" s="1"/>
      <c r="J11" s="12">
        <v>9</v>
      </c>
      <c r="K11" s="12">
        <v>37</v>
      </c>
      <c r="L11" s="1"/>
      <c r="M11" s="32"/>
      <c r="N11" s="1"/>
      <c r="O11" s="1"/>
      <c r="P11" s="1"/>
      <c r="Q11" s="1"/>
      <c r="R11" s="1"/>
      <c r="S11" s="2"/>
      <c r="T11" s="2"/>
      <c r="U11" s="2"/>
    </row>
    <row r="12" spans="1:21" x14ac:dyDescent="0.25">
      <c r="A12" s="85">
        <v>10</v>
      </c>
      <c r="B12" s="6" t="s">
        <v>15</v>
      </c>
      <c r="C12" s="6" t="s">
        <v>3</v>
      </c>
      <c r="D12" s="15" t="s">
        <v>23</v>
      </c>
      <c r="E12" s="9">
        <v>9</v>
      </c>
      <c r="F12" s="168">
        <v>34</v>
      </c>
      <c r="G12" s="1"/>
      <c r="H12" s="1"/>
      <c r="I12" s="1"/>
      <c r="J12" s="11">
        <v>10</v>
      </c>
      <c r="K12" s="11">
        <v>34</v>
      </c>
      <c r="L12" s="1"/>
      <c r="M12" s="31"/>
      <c r="N12" s="1"/>
      <c r="O12" s="1"/>
      <c r="P12" s="2"/>
      <c r="Q12" s="2"/>
      <c r="R12" s="1"/>
      <c r="S12" s="1"/>
      <c r="T12" s="1"/>
      <c r="U12" s="1"/>
    </row>
    <row r="13" spans="1:21" x14ac:dyDescent="0.25">
      <c r="A13" s="85">
        <v>11</v>
      </c>
      <c r="B13" s="6" t="s">
        <v>2</v>
      </c>
      <c r="C13" s="6" t="s">
        <v>3</v>
      </c>
      <c r="D13" s="15" t="s">
        <v>23</v>
      </c>
      <c r="E13" s="9">
        <v>9</v>
      </c>
      <c r="F13" s="168">
        <v>34</v>
      </c>
      <c r="G13" s="1"/>
      <c r="H13" s="1"/>
      <c r="I13" s="1"/>
      <c r="J13" s="11">
        <v>11</v>
      </c>
      <c r="K13" s="11">
        <v>31</v>
      </c>
      <c r="L13" s="1"/>
      <c r="M13" s="31"/>
      <c r="N13" s="1"/>
      <c r="O13" s="1"/>
      <c r="P13" s="1"/>
      <c r="Q13" s="1"/>
      <c r="R13" s="2"/>
      <c r="S13" s="2"/>
      <c r="T13" s="2"/>
      <c r="U13" s="2"/>
    </row>
    <row r="14" spans="1:21" x14ac:dyDescent="0.25">
      <c r="A14" s="85">
        <v>12</v>
      </c>
      <c r="B14" s="6" t="s">
        <v>16</v>
      </c>
      <c r="C14" s="6" t="s">
        <v>9</v>
      </c>
      <c r="D14" s="15" t="s">
        <v>23</v>
      </c>
      <c r="E14" s="9">
        <v>12</v>
      </c>
      <c r="F14" s="100">
        <v>28</v>
      </c>
      <c r="G14" s="1"/>
      <c r="H14" s="1"/>
      <c r="I14" s="1"/>
      <c r="J14" s="11">
        <v>12</v>
      </c>
      <c r="K14" s="13">
        <v>28</v>
      </c>
      <c r="L14" s="1"/>
      <c r="M14" s="43"/>
      <c r="N14" s="1"/>
      <c r="O14" s="1"/>
      <c r="P14" s="1"/>
      <c r="Q14" s="1"/>
      <c r="R14" s="1"/>
      <c r="S14" s="1"/>
      <c r="T14" s="1"/>
      <c r="U14" s="1"/>
    </row>
    <row r="15" spans="1:21" x14ac:dyDescent="0.25">
      <c r="A15" s="85">
        <v>13</v>
      </c>
      <c r="B15" s="6" t="s">
        <v>20</v>
      </c>
      <c r="C15" s="6" t="s">
        <v>7</v>
      </c>
      <c r="D15" s="15" t="s">
        <v>23</v>
      </c>
      <c r="E15" s="9">
        <v>13</v>
      </c>
      <c r="F15" s="100">
        <v>26</v>
      </c>
      <c r="G15" s="1"/>
      <c r="H15" s="1"/>
      <c r="I15" s="2"/>
      <c r="J15" s="11">
        <v>13</v>
      </c>
      <c r="K15" s="11">
        <v>26</v>
      </c>
      <c r="L15" s="2"/>
      <c r="M15" s="37"/>
      <c r="N15" s="2"/>
      <c r="O15" s="2"/>
      <c r="P15" s="2"/>
      <c r="Q15" s="2"/>
      <c r="R15" s="2"/>
      <c r="S15" s="1"/>
      <c r="T15" s="2"/>
      <c r="U15" s="2"/>
    </row>
    <row r="16" spans="1:21" ht="15.75" thickBot="1" x14ac:dyDescent="0.3">
      <c r="A16" s="162">
        <v>14</v>
      </c>
      <c r="B16" s="163" t="s">
        <v>21</v>
      </c>
      <c r="C16" s="163" t="s">
        <v>22</v>
      </c>
      <c r="D16" s="169" t="s">
        <v>23</v>
      </c>
      <c r="E16" s="165">
        <v>14</v>
      </c>
      <c r="F16" s="170">
        <v>24</v>
      </c>
      <c r="J16" s="11">
        <v>14</v>
      </c>
      <c r="K16" s="11">
        <v>24</v>
      </c>
    </row>
    <row r="17" spans="1:11" ht="15.75" thickBot="1" x14ac:dyDescent="0.3">
      <c r="J17" s="11">
        <v>15</v>
      </c>
      <c r="K17" s="11">
        <v>22</v>
      </c>
    </row>
    <row r="18" spans="1:11" ht="15.75" thickBot="1" x14ac:dyDescent="0.3">
      <c r="A18" s="171"/>
      <c r="B18" s="172" t="s">
        <v>89</v>
      </c>
      <c r="C18" s="173" t="s">
        <v>24</v>
      </c>
      <c r="D18" s="173" t="s">
        <v>25</v>
      </c>
      <c r="E18" s="174" t="s">
        <v>50</v>
      </c>
      <c r="F18" s="175" t="s">
        <v>26</v>
      </c>
      <c r="J18" s="11">
        <v>16</v>
      </c>
      <c r="K18" s="11">
        <v>20</v>
      </c>
    </row>
    <row r="19" spans="1:11" x14ac:dyDescent="0.25">
      <c r="A19" s="96">
        <v>1</v>
      </c>
      <c r="B19" s="46" t="s">
        <v>30</v>
      </c>
      <c r="C19" s="46" t="s">
        <v>7</v>
      </c>
      <c r="D19" s="111" t="s">
        <v>89</v>
      </c>
      <c r="E19" s="90">
        <v>1</v>
      </c>
      <c r="F19" s="97">
        <v>100</v>
      </c>
      <c r="J19" s="11">
        <v>17</v>
      </c>
      <c r="K19" s="11">
        <v>18</v>
      </c>
    </row>
    <row r="20" spans="1:11" x14ac:dyDescent="0.25">
      <c r="A20" s="77">
        <v>2</v>
      </c>
      <c r="B20" s="18" t="s">
        <v>31</v>
      </c>
      <c r="C20" s="18" t="s">
        <v>32</v>
      </c>
      <c r="D20" s="14" t="s">
        <v>89</v>
      </c>
      <c r="E20" s="13">
        <v>2</v>
      </c>
      <c r="F20" s="78">
        <v>80</v>
      </c>
      <c r="J20" s="11">
        <v>18</v>
      </c>
      <c r="K20" s="11">
        <v>16</v>
      </c>
    </row>
    <row r="21" spans="1:11" x14ac:dyDescent="0.25">
      <c r="A21" s="77">
        <v>3</v>
      </c>
      <c r="B21" s="18" t="s">
        <v>29</v>
      </c>
      <c r="C21" s="18" t="s">
        <v>7</v>
      </c>
      <c r="D21" s="14" t="s">
        <v>89</v>
      </c>
      <c r="E21" s="13">
        <v>3</v>
      </c>
      <c r="F21" s="78">
        <v>65</v>
      </c>
      <c r="J21" s="11">
        <v>19</v>
      </c>
      <c r="K21" s="11">
        <v>14</v>
      </c>
    </row>
    <row r="22" spans="1:11" x14ac:dyDescent="0.25">
      <c r="A22" s="85">
        <v>4</v>
      </c>
      <c r="B22" s="6" t="s">
        <v>88</v>
      </c>
      <c r="C22" s="6" t="s">
        <v>7</v>
      </c>
      <c r="D22" s="24" t="s">
        <v>89</v>
      </c>
      <c r="E22" s="9">
        <v>4</v>
      </c>
      <c r="F22" s="78">
        <v>55</v>
      </c>
      <c r="J22" s="11">
        <v>20</v>
      </c>
      <c r="K22" s="11">
        <v>12</v>
      </c>
    </row>
    <row r="23" spans="1:11" x14ac:dyDescent="0.25">
      <c r="A23" s="85">
        <v>5</v>
      </c>
      <c r="B23" s="6" t="s">
        <v>34</v>
      </c>
      <c r="C23" s="6" t="s">
        <v>35</v>
      </c>
      <c r="D23" s="24" t="s">
        <v>89</v>
      </c>
      <c r="E23" s="9">
        <v>5</v>
      </c>
      <c r="F23" s="133">
        <v>49</v>
      </c>
      <c r="J23" s="11">
        <v>21</v>
      </c>
      <c r="K23" s="13">
        <v>10</v>
      </c>
    </row>
    <row r="24" spans="1:11" ht="15.75" thickBot="1" x14ac:dyDescent="0.3">
      <c r="A24" s="162">
        <v>5</v>
      </c>
      <c r="B24" s="163" t="s">
        <v>33</v>
      </c>
      <c r="C24" s="163" t="s">
        <v>7</v>
      </c>
      <c r="D24" s="164" t="s">
        <v>89</v>
      </c>
      <c r="E24" s="165">
        <v>5</v>
      </c>
      <c r="F24" s="166">
        <v>49</v>
      </c>
      <c r="J24" s="11">
        <v>22</v>
      </c>
      <c r="K24" s="11">
        <v>9</v>
      </c>
    </row>
    <row r="25" spans="1:11" ht="15.75" thickBot="1" x14ac:dyDescent="0.3">
      <c r="J25" s="11">
        <v>23</v>
      </c>
      <c r="K25" s="13">
        <v>8</v>
      </c>
    </row>
    <row r="26" spans="1:11" ht="15.75" thickBot="1" x14ac:dyDescent="0.3">
      <c r="A26" s="177"/>
      <c r="B26" s="146" t="s">
        <v>44</v>
      </c>
      <c r="C26" s="146" t="s">
        <v>24</v>
      </c>
      <c r="D26" s="146" t="s">
        <v>25</v>
      </c>
      <c r="E26" s="178" t="s">
        <v>50</v>
      </c>
      <c r="F26" s="179" t="s">
        <v>26</v>
      </c>
      <c r="J26" s="11">
        <v>24</v>
      </c>
      <c r="K26" s="11">
        <v>7</v>
      </c>
    </row>
    <row r="27" spans="1:11" x14ac:dyDescent="0.25">
      <c r="A27" s="45">
        <v>1</v>
      </c>
      <c r="B27" s="18" t="s">
        <v>39</v>
      </c>
      <c r="C27" s="18" t="s">
        <v>5</v>
      </c>
      <c r="D27" s="15" t="s">
        <v>44</v>
      </c>
      <c r="E27" s="13">
        <v>1</v>
      </c>
      <c r="F27" s="92">
        <v>100</v>
      </c>
      <c r="J27" s="11">
        <v>25</v>
      </c>
      <c r="K27" s="13">
        <v>6</v>
      </c>
    </row>
    <row r="28" spans="1:11" x14ac:dyDescent="0.25">
      <c r="A28" s="13">
        <v>2</v>
      </c>
      <c r="B28" s="46" t="s">
        <v>37</v>
      </c>
      <c r="C28" s="46" t="s">
        <v>38</v>
      </c>
      <c r="D28" s="91" t="s">
        <v>44</v>
      </c>
      <c r="E28" s="45">
        <v>2</v>
      </c>
      <c r="F28" s="11">
        <v>80</v>
      </c>
      <c r="J28" s="11">
        <v>26</v>
      </c>
      <c r="K28" s="11">
        <v>5</v>
      </c>
    </row>
    <row r="29" spans="1:11" x14ac:dyDescent="0.25">
      <c r="A29" s="10">
        <v>3</v>
      </c>
      <c r="B29" s="18" t="s">
        <v>40</v>
      </c>
      <c r="C29" s="18" t="s">
        <v>7</v>
      </c>
      <c r="D29" s="15" t="s">
        <v>44</v>
      </c>
      <c r="E29" s="10">
        <v>3</v>
      </c>
      <c r="F29" s="11">
        <v>65</v>
      </c>
      <c r="J29" s="11">
        <v>27</v>
      </c>
      <c r="K29" s="13">
        <v>4</v>
      </c>
    </row>
    <row r="30" spans="1:11" x14ac:dyDescent="0.25">
      <c r="A30" s="20">
        <v>4</v>
      </c>
      <c r="B30" s="6" t="s">
        <v>41</v>
      </c>
      <c r="C30" s="6" t="s">
        <v>22</v>
      </c>
      <c r="D30" s="15" t="s">
        <v>44</v>
      </c>
      <c r="E30" s="20">
        <v>4</v>
      </c>
      <c r="F30" s="11">
        <v>55</v>
      </c>
      <c r="J30" s="11">
        <v>28</v>
      </c>
      <c r="K30" s="11">
        <v>3</v>
      </c>
    </row>
    <row r="31" spans="1:11" ht="15.75" thickBot="1" x14ac:dyDescent="0.3">
      <c r="J31" s="11">
        <v>29</v>
      </c>
      <c r="K31" s="13">
        <v>2</v>
      </c>
    </row>
    <row r="32" spans="1:11" ht="15.75" thickBot="1" x14ac:dyDescent="0.3">
      <c r="A32" s="176"/>
      <c r="B32" s="173" t="s">
        <v>49</v>
      </c>
      <c r="C32" s="173" t="s">
        <v>24</v>
      </c>
      <c r="D32" s="173" t="s">
        <v>25</v>
      </c>
      <c r="E32" s="174" t="s">
        <v>50</v>
      </c>
      <c r="F32" s="180" t="s">
        <v>26</v>
      </c>
      <c r="J32" s="11">
        <v>30</v>
      </c>
      <c r="K32" s="11">
        <v>1</v>
      </c>
    </row>
    <row r="33" spans="1:27" x14ac:dyDescent="0.25">
      <c r="A33" s="183">
        <v>1</v>
      </c>
      <c r="B33" s="184" t="s">
        <v>46</v>
      </c>
      <c r="C33" s="184" t="s">
        <v>3</v>
      </c>
      <c r="D33" s="185" t="s">
        <v>49</v>
      </c>
      <c r="E33" s="186">
        <v>1</v>
      </c>
      <c r="F33" s="187">
        <v>100</v>
      </c>
    </row>
    <row r="34" spans="1:27" x14ac:dyDescent="0.25">
      <c r="A34" s="188">
        <v>2</v>
      </c>
      <c r="B34" s="24" t="s">
        <v>45</v>
      </c>
      <c r="C34" s="24" t="s">
        <v>32</v>
      </c>
      <c r="D34" s="181" t="s">
        <v>49</v>
      </c>
      <c r="E34" s="182">
        <v>2</v>
      </c>
      <c r="F34" s="189">
        <v>80</v>
      </c>
    </row>
    <row r="35" spans="1:27" ht="15.75" thickBot="1" x14ac:dyDescent="0.3">
      <c r="A35" s="190">
        <v>3</v>
      </c>
      <c r="B35" s="164" t="s">
        <v>47</v>
      </c>
      <c r="C35" s="164" t="s">
        <v>48</v>
      </c>
      <c r="D35" s="191" t="s">
        <v>49</v>
      </c>
      <c r="E35" s="192">
        <v>3</v>
      </c>
      <c r="F35" s="193">
        <v>65</v>
      </c>
      <c r="G35" s="2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7" ht="15.75" thickBot="1" x14ac:dyDescent="0.3">
      <c r="F36" s="2"/>
      <c r="G36" s="1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thickBot="1" x14ac:dyDescent="0.3">
      <c r="A37" s="171"/>
      <c r="B37" s="172" t="s">
        <v>58</v>
      </c>
      <c r="C37" s="173" t="s">
        <v>24</v>
      </c>
      <c r="D37" s="174" t="s">
        <v>25</v>
      </c>
      <c r="E37" s="174" t="s">
        <v>50</v>
      </c>
      <c r="F37" s="175" t="s">
        <v>26</v>
      </c>
      <c r="G37" s="1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"/>
      <c r="AA37" s="2"/>
    </row>
    <row r="38" spans="1:27" x14ac:dyDescent="0.25">
      <c r="A38" s="194">
        <v>1</v>
      </c>
      <c r="B38" s="52" t="s">
        <v>51</v>
      </c>
      <c r="C38" s="52" t="s">
        <v>3</v>
      </c>
      <c r="D38" s="195" t="s">
        <v>58</v>
      </c>
      <c r="E38" s="196">
        <v>1</v>
      </c>
      <c r="F38" s="197">
        <v>100</v>
      </c>
      <c r="G38" s="1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2"/>
      <c r="W38" s="2"/>
      <c r="X38" s="2"/>
      <c r="Y38" s="2"/>
      <c r="Z38" s="2"/>
      <c r="AA38" s="2"/>
    </row>
    <row r="39" spans="1:27" x14ac:dyDescent="0.25">
      <c r="A39" s="77">
        <v>2</v>
      </c>
      <c r="B39" s="18" t="s">
        <v>54</v>
      </c>
      <c r="C39" s="18" t="s">
        <v>22</v>
      </c>
      <c r="D39" s="26" t="s">
        <v>58</v>
      </c>
      <c r="E39" s="11">
        <v>2</v>
      </c>
      <c r="F39" s="78">
        <v>80</v>
      </c>
      <c r="G39" s="1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25">
      <c r="A40" s="77">
        <v>3</v>
      </c>
      <c r="B40" s="18" t="s">
        <v>55</v>
      </c>
      <c r="C40" s="18" t="s">
        <v>56</v>
      </c>
      <c r="D40" s="26" t="s">
        <v>58</v>
      </c>
      <c r="E40" s="11">
        <v>3</v>
      </c>
      <c r="F40" s="78">
        <v>65</v>
      </c>
      <c r="G40" s="1"/>
      <c r="K40" s="2"/>
    </row>
    <row r="41" spans="1:27" x14ac:dyDescent="0.25">
      <c r="A41" s="198">
        <v>4</v>
      </c>
      <c r="B41" s="39" t="s">
        <v>52</v>
      </c>
      <c r="C41" s="39" t="s">
        <v>12</v>
      </c>
      <c r="D41" s="40" t="s">
        <v>58</v>
      </c>
      <c r="E41" s="38">
        <v>4</v>
      </c>
      <c r="F41" s="199">
        <v>55</v>
      </c>
    </row>
    <row r="42" spans="1:27" x14ac:dyDescent="0.25">
      <c r="A42" s="198">
        <v>5</v>
      </c>
      <c r="B42" s="39" t="s">
        <v>53</v>
      </c>
      <c r="C42" s="39" t="s">
        <v>9</v>
      </c>
      <c r="D42" s="40" t="s">
        <v>58</v>
      </c>
      <c r="E42" s="38">
        <v>5</v>
      </c>
      <c r="F42" s="199">
        <v>51</v>
      </c>
    </row>
    <row r="43" spans="1:27" ht="15.75" thickBot="1" x14ac:dyDescent="0.3">
      <c r="A43" s="200">
        <v>6</v>
      </c>
      <c r="B43" s="64" t="s">
        <v>57</v>
      </c>
      <c r="C43" s="64" t="s">
        <v>22</v>
      </c>
      <c r="D43" s="201" t="s">
        <v>58</v>
      </c>
      <c r="E43" s="202">
        <v>6</v>
      </c>
      <c r="F43" s="203">
        <v>47</v>
      </c>
    </row>
    <row r="45" spans="1:27" ht="15.75" thickBot="1" x14ac:dyDescent="0.3"/>
    <row r="46" spans="1:27" ht="15.75" thickBot="1" x14ac:dyDescent="0.3">
      <c r="A46" s="176"/>
      <c r="B46" s="172" t="s">
        <v>65</v>
      </c>
      <c r="C46" s="173" t="s">
        <v>24</v>
      </c>
      <c r="D46" s="174" t="s">
        <v>25</v>
      </c>
      <c r="E46" s="174" t="s">
        <v>50</v>
      </c>
      <c r="F46" s="175" t="s">
        <v>26</v>
      </c>
    </row>
    <row r="47" spans="1:27" x14ac:dyDescent="0.25">
      <c r="A47" s="204">
        <v>1</v>
      </c>
      <c r="B47" s="205" t="s">
        <v>59</v>
      </c>
      <c r="C47" s="206" t="s">
        <v>3</v>
      </c>
      <c r="D47" s="161" t="s">
        <v>65</v>
      </c>
      <c r="E47" s="207">
        <v>1</v>
      </c>
      <c r="F47" s="197">
        <v>100</v>
      </c>
    </row>
    <row r="48" spans="1:27" x14ac:dyDescent="0.25">
      <c r="A48" s="85">
        <v>2</v>
      </c>
      <c r="B48" s="5" t="s">
        <v>60</v>
      </c>
      <c r="C48" s="6" t="s">
        <v>1</v>
      </c>
      <c r="D48" s="14" t="s">
        <v>65</v>
      </c>
      <c r="E48" s="23">
        <v>2</v>
      </c>
      <c r="F48" s="78">
        <v>80</v>
      </c>
    </row>
    <row r="49" spans="1:6" x14ac:dyDescent="0.25">
      <c r="A49" s="85">
        <v>3</v>
      </c>
      <c r="B49" s="5" t="s">
        <v>63</v>
      </c>
      <c r="C49" s="6" t="s">
        <v>7</v>
      </c>
      <c r="D49" s="14" t="s">
        <v>65</v>
      </c>
      <c r="E49" s="23">
        <v>3</v>
      </c>
      <c r="F49" s="78">
        <v>65</v>
      </c>
    </row>
    <row r="50" spans="1:6" x14ac:dyDescent="0.25">
      <c r="A50" s="85">
        <v>4</v>
      </c>
      <c r="B50" s="5" t="s">
        <v>64</v>
      </c>
      <c r="C50" s="6" t="s">
        <v>32</v>
      </c>
      <c r="D50" s="14" t="s">
        <v>65</v>
      </c>
      <c r="E50" s="11">
        <v>4</v>
      </c>
      <c r="F50" s="78">
        <v>55</v>
      </c>
    </row>
    <row r="51" spans="1:6" ht="15.75" thickBot="1" x14ac:dyDescent="0.3">
      <c r="A51" s="162">
        <v>5</v>
      </c>
      <c r="B51" s="208" t="s">
        <v>61</v>
      </c>
      <c r="C51" s="163" t="s">
        <v>62</v>
      </c>
      <c r="D51" s="209" t="s">
        <v>65</v>
      </c>
      <c r="E51" s="210">
        <v>4</v>
      </c>
      <c r="F51" s="211">
        <v>51</v>
      </c>
    </row>
    <row r="53" spans="1:6" ht="15.75" thickBot="1" x14ac:dyDescent="0.3"/>
    <row r="54" spans="1:6" ht="15.75" thickBot="1" x14ac:dyDescent="0.3">
      <c r="A54" s="171"/>
      <c r="B54" s="212" t="s">
        <v>72</v>
      </c>
      <c r="C54" s="173" t="s">
        <v>24</v>
      </c>
      <c r="D54" s="174" t="s">
        <v>25</v>
      </c>
      <c r="E54" s="174" t="s">
        <v>50</v>
      </c>
      <c r="F54" s="175" t="s">
        <v>26</v>
      </c>
    </row>
    <row r="55" spans="1:6" x14ac:dyDescent="0.25">
      <c r="A55" s="194">
        <v>1</v>
      </c>
      <c r="B55" s="52" t="s">
        <v>68</v>
      </c>
      <c r="C55" s="52" t="s">
        <v>62</v>
      </c>
      <c r="D55" s="213" t="s">
        <v>72</v>
      </c>
      <c r="E55" s="196">
        <v>1</v>
      </c>
      <c r="F55" s="197">
        <v>100</v>
      </c>
    </row>
    <row r="56" spans="1:6" x14ac:dyDescent="0.25">
      <c r="A56" s="77">
        <v>2</v>
      </c>
      <c r="B56" s="6" t="s">
        <v>70</v>
      </c>
      <c r="C56" s="6" t="s">
        <v>9</v>
      </c>
      <c r="D56" s="28" t="s">
        <v>72</v>
      </c>
      <c r="E56" s="11">
        <v>2</v>
      </c>
      <c r="F56" s="78">
        <v>80</v>
      </c>
    </row>
    <row r="57" spans="1:6" x14ac:dyDescent="0.25">
      <c r="A57" s="77">
        <v>3</v>
      </c>
      <c r="B57" s="6" t="s">
        <v>69</v>
      </c>
      <c r="C57" s="6" t="s">
        <v>62</v>
      </c>
      <c r="D57" s="28" t="s">
        <v>72</v>
      </c>
      <c r="E57" s="11">
        <v>3</v>
      </c>
      <c r="F57" s="78">
        <v>65</v>
      </c>
    </row>
    <row r="58" spans="1:6" ht="15.75" thickBot="1" x14ac:dyDescent="0.3">
      <c r="A58" s="162">
        <v>4</v>
      </c>
      <c r="B58" s="163" t="s">
        <v>71</v>
      </c>
      <c r="C58" s="163" t="s">
        <v>9</v>
      </c>
      <c r="D58" s="214" t="s">
        <v>72</v>
      </c>
      <c r="E58" s="215">
        <v>4</v>
      </c>
      <c r="F58" s="211">
        <v>55</v>
      </c>
    </row>
    <row r="59" spans="1:6" ht="15.75" thickBot="1" x14ac:dyDescent="0.3"/>
    <row r="60" spans="1:6" ht="15.75" thickBot="1" x14ac:dyDescent="0.3">
      <c r="A60" s="171"/>
      <c r="B60" s="172" t="s">
        <v>79</v>
      </c>
      <c r="C60" s="173" t="s">
        <v>24</v>
      </c>
      <c r="D60" s="174" t="s">
        <v>25</v>
      </c>
      <c r="E60" s="174" t="s">
        <v>50</v>
      </c>
      <c r="F60" s="175" t="s">
        <v>26</v>
      </c>
    </row>
    <row r="61" spans="1:6" x14ac:dyDescent="0.25">
      <c r="A61" s="216">
        <v>1</v>
      </c>
      <c r="B61" s="52" t="s">
        <v>74</v>
      </c>
      <c r="C61" s="52" t="s">
        <v>62</v>
      </c>
      <c r="D61" s="161" t="s">
        <v>79</v>
      </c>
      <c r="E61" s="196">
        <v>1</v>
      </c>
      <c r="F61" s="197">
        <v>100</v>
      </c>
    </row>
    <row r="62" spans="1:6" x14ac:dyDescent="0.25">
      <c r="A62" s="86">
        <v>2</v>
      </c>
      <c r="B62" s="18" t="s">
        <v>78</v>
      </c>
      <c r="C62" s="18" t="s">
        <v>7</v>
      </c>
      <c r="D62" s="14" t="s">
        <v>79</v>
      </c>
      <c r="E62" s="11">
        <v>2</v>
      </c>
      <c r="F62" s="78">
        <v>80</v>
      </c>
    </row>
    <row r="63" spans="1:6" x14ac:dyDescent="0.25">
      <c r="A63" s="86">
        <v>3</v>
      </c>
      <c r="B63" s="18" t="s">
        <v>75</v>
      </c>
      <c r="C63" s="18" t="s">
        <v>62</v>
      </c>
      <c r="D63" s="14" t="s">
        <v>79</v>
      </c>
      <c r="E63" s="11">
        <v>3</v>
      </c>
      <c r="F63" s="78">
        <v>65</v>
      </c>
    </row>
    <row r="64" spans="1:6" x14ac:dyDescent="0.25">
      <c r="A64" s="84">
        <v>4</v>
      </c>
      <c r="B64" s="6" t="s">
        <v>76</v>
      </c>
      <c r="C64" s="6" t="s">
        <v>56</v>
      </c>
      <c r="D64" s="24" t="s">
        <v>79</v>
      </c>
      <c r="E64" s="23">
        <v>4</v>
      </c>
      <c r="F64" s="78">
        <v>55</v>
      </c>
    </row>
    <row r="65" spans="1:6" x14ac:dyDescent="0.25">
      <c r="A65" s="84">
        <v>5</v>
      </c>
      <c r="B65" s="39" t="s">
        <v>73</v>
      </c>
      <c r="C65" s="39" t="s">
        <v>5</v>
      </c>
      <c r="D65" s="24" t="s">
        <v>79</v>
      </c>
      <c r="E65" s="23">
        <v>5</v>
      </c>
      <c r="F65" s="78">
        <v>51</v>
      </c>
    </row>
    <row r="66" spans="1:6" ht="15.75" thickBot="1" x14ac:dyDescent="0.3">
      <c r="A66" s="217">
        <v>6</v>
      </c>
      <c r="B66" s="163" t="s">
        <v>77</v>
      </c>
      <c r="C66" s="163" t="s">
        <v>5</v>
      </c>
      <c r="D66" s="164" t="s">
        <v>79</v>
      </c>
      <c r="E66" s="215">
        <v>6</v>
      </c>
      <c r="F66" s="211">
        <v>47</v>
      </c>
    </row>
  </sheetData>
  <autoFilter ref="C2:C69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workbookViewId="0">
      <selection activeCell="D1" sqref="D1"/>
    </sheetView>
  </sheetViews>
  <sheetFormatPr defaultRowHeight="15" x14ac:dyDescent="0.25"/>
  <cols>
    <col min="1" max="1" width="4.140625" style="8" bestFit="1" customWidth="1"/>
    <col min="2" max="2" width="40.28515625" style="280" customWidth="1"/>
    <col min="3" max="3" width="21.5703125" style="280" customWidth="1"/>
    <col min="4" max="4" width="15.85546875" style="280" customWidth="1"/>
    <col min="5" max="7" width="9.140625" style="303"/>
    <col min="8" max="8" width="3" bestFit="1" customWidth="1"/>
    <col min="9" max="9" width="5.42578125" bestFit="1" customWidth="1"/>
    <col min="10" max="10" width="30" bestFit="1" customWidth="1"/>
    <col min="11" max="11" width="7.42578125" style="8" bestFit="1" customWidth="1"/>
    <col min="12" max="12" width="5.140625" customWidth="1"/>
    <col min="13" max="13" width="20.42578125" bestFit="1" customWidth="1"/>
    <col min="14" max="14" width="9.7109375" customWidth="1"/>
    <col min="15" max="15" width="9.42578125" bestFit="1" customWidth="1"/>
    <col min="17" max="17" width="9.140625" style="8"/>
  </cols>
  <sheetData>
    <row r="1" spans="1:17" ht="15.75" thickBot="1" x14ac:dyDescent="0.3">
      <c r="A1" s="332"/>
      <c r="B1" s="333" t="s">
        <v>101</v>
      </c>
      <c r="C1" s="334"/>
      <c r="D1" s="340">
        <v>44338</v>
      </c>
      <c r="E1" s="335"/>
      <c r="F1" s="336"/>
      <c r="I1" s="154"/>
      <c r="J1" s="146" t="s">
        <v>94</v>
      </c>
      <c r="K1" s="147"/>
      <c r="M1" s="154" t="s">
        <v>95</v>
      </c>
      <c r="N1" s="94"/>
      <c r="O1" s="94"/>
      <c r="P1" s="94"/>
      <c r="Q1" s="95"/>
    </row>
    <row r="2" spans="1:17" ht="24" thickBot="1" x14ac:dyDescent="0.4">
      <c r="A2" s="98">
        <v>1</v>
      </c>
      <c r="B2" s="281" t="s">
        <v>7</v>
      </c>
      <c r="C2" s="282"/>
      <c r="D2" s="282"/>
      <c r="E2" s="115"/>
      <c r="F2" s="116"/>
      <c r="G2" s="304"/>
      <c r="I2" s="155" t="s">
        <v>92</v>
      </c>
      <c r="J2" s="323" t="s">
        <v>93</v>
      </c>
      <c r="K2" s="328" t="s">
        <v>28</v>
      </c>
      <c r="M2" s="158" t="s">
        <v>93</v>
      </c>
      <c r="N2" s="159" t="s">
        <v>80</v>
      </c>
      <c r="O2" s="159" t="s">
        <v>81</v>
      </c>
      <c r="P2" s="318" t="s">
        <v>82</v>
      </c>
      <c r="Q2" s="322" t="s">
        <v>83</v>
      </c>
    </row>
    <row r="3" spans="1:17" x14ac:dyDescent="0.25">
      <c r="A3" s="96">
        <v>2</v>
      </c>
      <c r="B3" s="283" t="s">
        <v>6</v>
      </c>
      <c r="C3" s="283" t="s">
        <v>7</v>
      </c>
      <c r="D3" s="284" t="s">
        <v>23</v>
      </c>
      <c r="E3" s="102">
        <v>2</v>
      </c>
      <c r="F3" s="167">
        <v>80</v>
      </c>
      <c r="G3" s="33"/>
      <c r="I3" s="51">
        <v>1</v>
      </c>
      <c r="J3" s="324" t="s">
        <v>7</v>
      </c>
      <c r="K3" s="224">
        <f>F13</f>
        <v>579</v>
      </c>
      <c r="M3" s="222" t="s">
        <v>3</v>
      </c>
      <c r="N3" s="53">
        <v>3</v>
      </c>
      <c r="O3" s="53"/>
      <c r="P3" s="319"/>
      <c r="Q3" s="224">
        <f>SUM(N3:P3)</f>
        <v>3</v>
      </c>
    </row>
    <row r="4" spans="1:17" x14ac:dyDescent="0.25">
      <c r="A4" s="85">
        <v>7</v>
      </c>
      <c r="B4" s="285" t="s">
        <v>10</v>
      </c>
      <c r="C4" s="285" t="s">
        <v>7</v>
      </c>
      <c r="D4" s="286" t="s">
        <v>23</v>
      </c>
      <c r="E4" s="9">
        <v>7</v>
      </c>
      <c r="F4" s="100">
        <v>43</v>
      </c>
      <c r="G4" s="33"/>
      <c r="I4" s="55">
        <v>2</v>
      </c>
      <c r="J4" s="325" t="s">
        <v>3</v>
      </c>
      <c r="K4" s="225">
        <f>F22</f>
        <v>408</v>
      </c>
      <c r="M4" s="131" t="s">
        <v>62</v>
      </c>
      <c r="N4" s="10">
        <v>2</v>
      </c>
      <c r="O4" s="10"/>
      <c r="P4" s="223">
        <v>3</v>
      </c>
      <c r="Q4" s="225">
        <f>SUM(N4:P4)</f>
        <v>5</v>
      </c>
    </row>
    <row r="5" spans="1:17" x14ac:dyDescent="0.25">
      <c r="A5" s="85">
        <v>13</v>
      </c>
      <c r="B5" s="285" t="s">
        <v>20</v>
      </c>
      <c r="C5" s="285" t="s">
        <v>7</v>
      </c>
      <c r="D5" s="286" t="s">
        <v>23</v>
      </c>
      <c r="E5" s="9">
        <v>13</v>
      </c>
      <c r="F5" s="100">
        <v>26</v>
      </c>
      <c r="G5" s="33"/>
      <c r="I5" s="55">
        <v>3</v>
      </c>
      <c r="J5" s="325" t="s">
        <v>62</v>
      </c>
      <c r="K5" s="225">
        <f>F30</f>
        <v>381</v>
      </c>
      <c r="M5" s="131" t="s">
        <v>7</v>
      </c>
      <c r="N5" s="10">
        <v>1</v>
      </c>
      <c r="O5" s="30">
        <v>2</v>
      </c>
      <c r="P5" s="223">
        <v>3</v>
      </c>
      <c r="Q5" s="225">
        <f>SUM(N5:P5)</f>
        <v>6</v>
      </c>
    </row>
    <row r="6" spans="1:17" x14ac:dyDescent="0.25">
      <c r="A6" s="77">
        <v>1</v>
      </c>
      <c r="B6" s="44" t="s">
        <v>30</v>
      </c>
      <c r="C6" s="44" t="s">
        <v>7</v>
      </c>
      <c r="D6" s="287" t="s">
        <v>89</v>
      </c>
      <c r="E6" s="13">
        <v>1</v>
      </c>
      <c r="F6" s="100">
        <v>100</v>
      </c>
      <c r="G6" s="33"/>
      <c r="I6" s="60">
        <v>4</v>
      </c>
      <c r="J6" s="326" t="s">
        <v>9</v>
      </c>
      <c r="K6" s="329">
        <f>F38</f>
        <v>269</v>
      </c>
      <c r="M6" s="131" t="s">
        <v>1</v>
      </c>
      <c r="N6" s="10">
        <v>1</v>
      </c>
      <c r="O6" s="10">
        <v>1</v>
      </c>
      <c r="P6" s="223"/>
      <c r="Q6" s="225">
        <f>SUM(N6:P6)</f>
        <v>2</v>
      </c>
    </row>
    <row r="7" spans="1:17" x14ac:dyDescent="0.25">
      <c r="A7" s="77">
        <v>3</v>
      </c>
      <c r="B7" s="44" t="s">
        <v>29</v>
      </c>
      <c r="C7" s="44" t="s">
        <v>7</v>
      </c>
      <c r="D7" s="287" t="s">
        <v>89</v>
      </c>
      <c r="E7" s="13">
        <v>3</v>
      </c>
      <c r="F7" s="100">
        <v>65</v>
      </c>
      <c r="G7" s="33"/>
      <c r="I7" s="60">
        <v>5</v>
      </c>
      <c r="J7" s="326" t="s">
        <v>5</v>
      </c>
      <c r="K7" s="329">
        <f>F45</f>
        <v>263</v>
      </c>
      <c r="M7" s="130" t="s">
        <v>5</v>
      </c>
      <c r="N7" s="10">
        <v>1</v>
      </c>
      <c r="O7" s="10"/>
      <c r="P7" s="223">
        <v>1</v>
      </c>
      <c r="Q7" s="225">
        <f>SUM(N7:P7)</f>
        <v>2</v>
      </c>
    </row>
    <row r="8" spans="1:17" ht="15.75" thickBot="1" x14ac:dyDescent="0.3">
      <c r="A8" s="85">
        <v>4</v>
      </c>
      <c r="B8" s="285" t="s">
        <v>88</v>
      </c>
      <c r="C8" s="285" t="s">
        <v>7</v>
      </c>
      <c r="D8" s="288" t="s">
        <v>89</v>
      </c>
      <c r="E8" s="9">
        <v>4</v>
      </c>
      <c r="F8" s="100">
        <v>55</v>
      </c>
      <c r="G8" s="33"/>
      <c r="I8" s="60">
        <v>6</v>
      </c>
      <c r="J8" s="326" t="s">
        <v>32</v>
      </c>
      <c r="K8" s="329">
        <f>F51</f>
        <v>215</v>
      </c>
      <c r="M8" s="130" t="s">
        <v>56</v>
      </c>
      <c r="N8" s="10"/>
      <c r="O8" s="10"/>
      <c r="P8" s="223">
        <v>1</v>
      </c>
      <c r="Q8" s="225">
        <f>SUM(O8:P8)</f>
        <v>1</v>
      </c>
    </row>
    <row r="9" spans="1:17" ht="15.75" thickBot="1" x14ac:dyDescent="0.3">
      <c r="A9" s="85">
        <v>5</v>
      </c>
      <c r="B9" s="285" t="s">
        <v>33</v>
      </c>
      <c r="C9" s="285" t="s">
        <v>7</v>
      </c>
      <c r="D9" s="288" t="s">
        <v>89</v>
      </c>
      <c r="E9" s="9">
        <v>5</v>
      </c>
      <c r="F9" s="305"/>
      <c r="G9" s="306">
        <v>49</v>
      </c>
      <c r="I9" s="60">
        <v>7</v>
      </c>
      <c r="J9" s="326" t="s">
        <v>22</v>
      </c>
      <c r="K9" s="329">
        <f>F58</f>
        <v>206</v>
      </c>
      <c r="M9" s="131" t="s">
        <v>32</v>
      </c>
      <c r="N9" s="10"/>
      <c r="O9" s="30">
        <v>2</v>
      </c>
      <c r="P9" s="223"/>
      <c r="Q9" s="225">
        <f>SUM(N9:P9)</f>
        <v>2</v>
      </c>
    </row>
    <row r="10" spans="1:17" x14ac:dyDescent="0.25">
      <c r="A10" s="55">
        <v>3</v>
      </c>
      <c r="B10" s="44" t="s">
        <v>40</v>
      </c>
      <c r="C10" s="44" t="s">
        <v>7</v>
      </c>
      <c r="D10" s="286" t="s">
        <v>44</v>
      </c>
      <c r="E10" s="307">
        <v>3</v>
      </c>
      <c r="F10" s="100">
        <v>65</v>
      </c>
      <c r="G10" s="33"/>
      <c r="I10" s="60">
        <v>8</v>
      </c>
      <c r="J10" s="326" t="s">
        <v>1</v>
      </c>
      <c r="K10" s="329">
        <f>F63</f>
        <v>180</v>
      </c>
      <c r="M10" s="131" t="s">
        <v>9</v>
      </c>
      <c r="N10" s="15"/>
      <c r="O10" s="10">
        <v>1</v>
      </c>
      <c r="P10" s="320"/>
      <c r="Q10" s="225">
        <f>SUM(O10:P10)</f>
        <v>1</v>
      </c>
    </row>
    <row r="11" spans="1:17" x14ac:dyDescent="0.25">
      <c r="A11" s="85">
        <v>3</v>
      </c>
      <c r="B11" s="285" t="s">
        <v>63</v>
      </c>
      <c r="C11" s="285" t="s">
        <v>7</v>
      </c>
      <c r="D11" s="287" t="s">
        <v>65</v>
      </c>
      <c r="E11" s="9">
        <v>3</v>
      </c>
      <c r="F11" s="100">
        <v>65</v>
      </c>
      <c r="G11" s="33"/>
      <c r="I11" s="60">
        <v>9</v>
      </c>
      <c r="J11" s="326" t="s">
        <v>56</v>
      </c>
      <c r="K11" s="329">
        <f>F68</f>
        <v>120</v>
      </c>
      <c r="M11" s="131" t="s">
        <v>38</v>
      </c>
      <c r="N11" s="10"/>
      <c r="O11" s="30">
        <v>1</v>
      </c>
      <c r="P11" s="223"/>
      <c r="Q11" s="225">
        <f>SUM(N11:P11)</f>
        <v>1</v>
      </c>
    </row>
    <row r="12" spans="1:17" ht="15.75" thickBot="1" x14ac:dyDescent="0.3">
      <c r="A12" s="77">
        <v>2</v>
      </c>
      <c r="B12" s="44" t="s">
        <v>78</v>
      </c>
      <c r="C12" s="44" t="s">
        <v>7</v>
      </c>
      <c r="D12" s="287" t="s">
        <v>79</v>
      </c>
      <c r="E12" s="13">
        <v>2</v>
      </c>
      <c r="F12" s="273">
        <v>80</v>
      </c>
      <c r="G12" s="33"/>
      <c r="I12" s="60">
        <v>10</v>
      </c>
      <c r="J12" s="326" t="s">
        <v>12</v>
      </c>
      <c r="K12" s="329">
        <f>F73</f>
        <v>106</v>
      </c>
      <c r="M12" s="131" t="s">
        <v>22</v>
      </c>
      <c r="N12" s="10"/>
      <c r="O12" s="10">
        <v>1</v>
      </c>
      <c r="P12" s="223"/>
      <c r="Q12" s="225">
        <f>SUM(N12:P12)</f>
        <v>1</v>
      </c>
    </row>
    <row r="13" spans="1:17" ht="19.5" thickBot="1" x14ac:dyDescent="0.3">
      <c r="A13" s="101"/>
      <c r="B13" s="289"/>
      <c r="C13" s="289"/>
      <c r="D13" s="289"/>
      <c r="E13" s="308"/>
      <c r="F13" s="257">
        <f>SUM(F3:F12)</f>
        <v>579</v>
      </c>
      <c r="G13" s="309"/>
      <c r="I13" s="60">
        <v>11</v>
      </c>
      <c r="J13" s="326" t="s">
        <v>38</v>
      </c>
      <c r="K13" s="329">
        <f>F77</f>
        <v>80</v>
      </c>
      <c r="M13" s="135" t="s">
        <v>48</v>
      </c>
      <c r="N13" s="262"/>
      <c r="O13" s="262"/>
      <c r="P13" s="321">
        <v>1</v>
      </c>
      <c r="Q13" s="226">
        <f>SUM(N13:P13)</f>
        <v>1</v>
      </c>
    </row>
    <row r="14" spans="1:17" ht="15.75" thickBot="1" x14ac:dyDescent="0.3">
      <c r="G14" s="310"/>
      <c r="I14" s="60">
        <v>12</v>
      </c>
      <c r="J14" s="326" t="s">
        <v>48</v>
      </c>
      <c r="K14" s="329">
        <f>F81</f>
        <v>65</v>
      </c>
    </row>
    <row r="15" spans="1:17" ht="24" thickBot="1" x14ac:dyDescent="0.35">
      <c r="A15" s="104">
        <v>2</v>
      </c>
      <c r="B15" s="281" t="s">
        <v>3</v>
      </c>
      <c r="C15" s="282"/>
      <c r="D15" s="282"/>
      <c r="E15" s="115"/>
      <c r="F15" s="116"/>
      <c r="I15" s="60">
        <v>13</v>
      </c>
      <c r="J15" s="326" t="s">
        <v>35</v>
      </c>
      <c r="K15" s="329">
        <f>F85</f>
        <v>49</v>
      </c>
    </row>
    <row r="16" spans="1:17" x14ac:dyDescent="0.25">
      <c r="A16" s="106">
        <v>8</v>
      </c>
      <c r="B16" s="290" t="s">
        <v>19</v>
      </c>
      <c r="C16" s="290" t="s">
        <v>3</v>
      </c>
      <c r="D16" s="284" t="s">
        <v>23</v>
      </c>
      <c r="E16" s="102">
        <v>8</v>
      </c>
      <c r="F16" s="167">
        <v>40</v>
      </c>
      <c r="I16" s="60">
        <v>14</v>
      </c>
      <c r="J16" s="326" t="s">
        <v>86</v>
      </c>
      <c r="K16" s="329">
        <f>F89</f>
        <v>47</v>
      </c>
    </row>
    <row r="17" spans="1:11" ht="15.75" thickBot="1" x14ac:dyDescent="0.3">
      <c r="A17" s="85">
        <v>10</v>
      </c>
      <c r="B17" s="285" t="s">
        <v>15</v>
      </c>
      <c r="C17" s="285" t="s">
        <v>3</v>
      </c>
      <c r="D17" s="286" t="s">
        <v>23</v>
      </c>
      <c r="E17" s="9">
        <v>9</v>
      </c>
      <c r="F17" s="168">
        <v>34</v>
      </c>
      <c r="I17" s="63">
        <v>15</v>
      </c>
      <c r="J17" s="327" t="s">
        <v>18</v>
      </c>
      <c r="K17" s="330">
        <f>F93</f>
        <v>34</v>
      </c>
    </row>
    <row r="18" spans="1:11" x14ac:dyDescent="0.25">
      <c r="A18" s="85">
        <v>11</v>
      </c>
      <c r="B18" s="285" t="s">
        <v>2</v>
      </c>
      <c r="C18" s="285" t="s">
        <v>3</v>
      </c>
      <c r="D18" s="286" t="s">
        <v>23</v>
      </c>
      <c r="E18" s="9">
        <v>9</v>
      </c>
      <c r="F18" s="168">
        <v>34</v>
      </c>
    </row>
    <row r="19" spans="1:11" x14ac:dyDescent="0.25">
      <c r="A19" s="85">
        <v>1</v>
      </c>
      <c r="B19" s="285" t="s">
        <v>46</v>
      </c>
      <c r="C19" s="285" t="s">
        <v>3</v>
      </c>
      <c r="D19" s="291" t="s">
        <v>49</v>
      </c>
      <c r="E19" s="9">
        <v>1</v>
      </c>
      <c r="F19" s="100">
        <v>100</v>
      </c>
    </row>
    <row r="20" spans="1:11" x14ac:dyDescent="0.25">
      <c r="A20" s="77">
        <v>1</v>
      </c>
      <c r="B20" s="44" t="s">
        <v>51</v>
      </c>
      <c r="C20" s="44" t="s">
        <v>3</v>
      </c>
      <c r="D20" s="287" t="s">
        <v>58</v>
      </c>
      <c r="E20" s="13">
        <v>1</v>
      </c>
      <c r="F20" s="100">
        <v>100</v>
      </c>
    </row>
    <row r="21" spans="1:11" ht="15.75" thickBot="1" x14ac:dyDescent="0.3">
      <c r="A21" s="85">
        <v>1</v>
      </c>
      <c r="B21" s="285" t="s">
        <v>59</v>
      </c>
      <c r="C21" s="285" t="s">
        <v>3</v>
      </c>
      <c r="D21" s="287" t="s">
        <v>65</v>
      </c>
      <c r="E21" s="9">
        <v>1</v>
      </c>
      <c r="F21" s="273">
        <v>100</v>
      </c>
    </row>
    <row r="22" spans="1:11" ht="19.5" thickBot="1" x14ac:dyDescent="0.3">
      <c r="A22" s="101"/>
      <c r="B22" s="289"/>
      <c r="C22" s="289"/>
      <c r="D22" s="289"/>
      <c r="E22" s="308"/>
      <c r="F22" s="257">
        <f>SUM(F16:F21)</f>
        <v>408</v>
      </c>
    </row>
    <row r="23" spans="1:11" ht="15.75" thickBot="1" x14ac:dyDescent="0.3"/>
    <row r="24" spans="1:11" ht="21.75" thickBot="1" x14ac:dyDescent="0.35">
      <c r="A24" s="104">
        <v>3</v>
      </c>
      <c r="B24" s="292" t="s">
        <v>62</v>
      </c>
      <c r="C24" s="282"/>
      <c r="D24" s="282"/>
      <c r="E24" s="115"/>
      <c r="F24" s="116"/>
    </row>
    <row r="25" spans="1:11" x14ac:dyDescent="0.25">
      <c r="A25" s="106">
        <v>5</v>
      </c>
      <c r="B25" s="290" t="s">
        <v>61</v>
      </c>
      <c r="C25" s="290" t="s">
        <v>62</v>
      </c>
      <c r="D25" s="293" t="s">
        <v>65</v>
      </c>
      <c r="E25" s="90">
        <v>4</v>
      </c>
      <c r="F25" s="167">
        <v>51</v>
      </c>
    </row>
    <row r="26" spans="1:11" x14ac:dyDescent="0.25">
      <c r="A26" s="77">
        <v>1</v>
      </c>
      <c r="B26" s="44" t="s">
        <v>68</v>
      </c>
      <c r="C26" s="44" t="s">
        <v>62</v>
      </c>
      <c r="D26" s="287" t="s">
        <v>72</v>
      </c>
      <c r="E26" s="13">
        <v>1</v>
      </c>
      <c r="F26" s="100">
        <v>100</v>
      </c>
    </row>
    <row r="27" spans="1:11" x14ac:dyDescent="0.25">
      <c r="A27" s="77">
        <v>3</v>
      </c>
      <c r="B27" s="285" t="s">
        <v>69</v>
      </c>
      <c r="C27" s="285" t="s">
        <v>62</v>
      </c>
      <c r="D27" s="287" t="s">
        <v>72</v>
      </c>
      <c r="E27" s="13">
        <v>3</v>
      </c>
      <c r="F27" s="100">
        <v>65</v>
      </c>
    </row>
    <row r="28" spans="1:11" x14ac:dyDescent="0.25">
      <c r="A28" s="77">
        <v>1</v>
      </c>
      <c r="B28" s="44" t="s">
        <v>74</v>
      </c>
      <c r="C28" s="44" t="s">
        <v>62</v>
      </c>
      <c r="D28" s="287" t="s">
        <v>79</v>
      </c>
      <c r="E28" s="13">
        <v>1</v>
      </c>
      <c r="F28" s="100">
        <v>100</v>
      </c>
    </row>
    <row r="29" spans="1:11" ht="15.75" thickBot="1" x14ac:dyDescent="0.3">
      <c r="A29" s="77">
        <v>3</v>
      </c>
      <c r="B29" s="44" t="s">
        <v>75</v>
      </c>
      <c r="C29" s="44" t="s">
        <v>62</v>
      </c>
      <c r="D29" s="287" t="s">
        <v>79</v>
      </c>
      <c r="E29" s="13">
        <v>3</v>
      </c>
      <c r="F29" s="273">
        <v>65</v>
      </c>
    </row>
    <row r="30" spans="1:11" ht="19.5" thickBot="1" x14ac:dyDescent="0.3">
      <c r="A30" s="101"/>
      <c r="B30" s="289"/>
      <c r="C30" s="289"/>
      <c r="D30" s="289"/>
      <c r="E30" s="308"/>
      <c r="F30" s="257">
        <f>SUM(F25:F29)</f>
        <v>381</v>
      </c>
    </row>
    <row r="31" spans="1:11" ht="15.75" thickBot="1" x14ac:dyDescent="0.3"/>
    <row r="32" spans="1:11" ht="19.5" thickBot="1" x14ac:dyDescent="0.35">
      <c r="A32" s="104">
        <v>4</v>
      </c>
      <c r="B32" s="294" t="s">
        <v>9</v>
      </c>
      <c r="C32" s="295"/>
      <c r="D32" s="295"/>
      <c r="E32" s="311"/>
      <c r="F32" s="312"/>
    </row>
    <row r="33" spans="1:7" x14ac:dyDescent="0.25">
      <c r="A33" s="106">
        <v>4</v>
      </c>
      <c r="B33" s="290" t="s">
        <v>8</v>
      </c>
      <c r="C33" s="290" t="s">
        <v>9</v>
      </c>
      <c r="D33" s="284" t="s">
        <v>23</v>
      </c>
      <c r="E33" s="102">
        <v>4</v>
      </c>
      <c r="F33" s="167">
        <v>55</v>
      </c>
    </row>
    <row r="34" spans="1:7" x14ac:dyDescent="0.25">
      <c r="A34" s="85">
        <v>12</v>
      </c>
      <c r="B34" s="285" t="s">
        <v>16</v>
      </c>
      <c r="C34" s="285" t="s">
        <v>9</v>
      </c>
      <c r="D34" s="286" t="s">
        <v>23</v>
      </c>
      <c r="E34" s="9">
        <v>12</v>
      </c>
      <c r="F34" s="100">
        <v>28</v>
      </c>
      <c r="G34" s="33"/>
    </row>
    <row r="35" spans="1:7" x14ac:dyDescent="0.25">
      <c r="A35" s="198">
        <v>5</v>
      </c>
      <c r="B35" s="296" t="s">
        <v>53</v>
      </c>
      <c r="C35" s="296" t="s">
        <v>9</v>
      </c>
      <c r="D35" s="297" t="s">
        <v>58</v>
      </c>
      <c r="E35" s="41">
        <v>5</v>
      </c>
      <c r="F35" s="274">
        <v>51</v>
      </c>
      <c r="G35" s="218"/>
    </row>
    <row r="36" spans="1:7" x14ac:dyDescent="0.25">
      <c r="A36" s="77">
        <v>2</v>
      </c>
      <c r="B36" s="285" t="s">
        <v>70</v>
      </c>
      <c r="C36" s="285" t="s">
        <v>9</v>
      </c>
      <c r="D36" s="287" t="s">
        <v>72</v>
      </c>
      <c r="E36" s="13">
        <v>2</v>
      </c>
      <c r="F36" s="100">
        <v>80</v>
      </c>
      <c r="G36" s="218"/>
    </row>
    <row r="37" spans="1:7" ht="15.75" thickBot="1" x14ac:dyDescent="0.3">
      <c r="A37" s="85">
        <v>4</v>
      </c>
      <c r="B37" s="285" t="s">
        <v>71</v>
      </c>
      <c r="C37" s="285" t="s">
        <v>9</v>
      </c>
      <c r="D37" s="288" t="s">
        <v>72</v>
      </c>
      <c r="E37" s="9">
        <v>4</v>
      </c>
      <c r="F37" s="273">
        <v>55</v>
      </c>
      <c r="G37" s="33"/>
    </row>
    <row r="38" spans="1:7" ht="19.5" thickBot="1" x14ac:dyDescent="0.3">
      <c r="A38" s="101"/>
      <c r="B38" s="289"/>
      <c r="C38" s="289"/>
      <c r="D38" s="289"/>
      <c r="E38" s="308"/>
      <c r="F38" s="257">
        <f>SUM(F33:F37)</f>
        <v>269</v>
      </c>
      <c r="G38" s="33"/>
    </row>
    <row r="39" spans="1:7" ht="15.75" thickBot="1" x14ac:dyDescent="0.3">
      <c r="G39" s="33"/>
    </row>
    <row r="40" spans="1:7" ht="19.5" thickBot="1" x14ac:dyDescent="0.35">
      <c r="A40" s="104">
        <v>5</v>
      </c>
      <c r="B40" s="294" t="s">
        <v>5</v>
      </c>
      <c r="C40" s="295"/>
      <c r="D40" s="295"/>
      <c r="E40" s="311"/>
      <c r="F40" s="312"/>
    </row>
    <row r="41" spans="1:7" x14ac:dyDescent="0.25">
      <c r="A41" s="96">
        <v>3</v>
      </c>
      <c r="B41" s="283" t="s">
        <v>4</v>
      </c>
      <c r="C41" s="283" t="s">
        <v>5</v>
      </c>
      <c r="D41" s="284" t="s">
        <v>23</v>
      </c>
      <c r="E41" s="90">
        <v>3</v>
      </c>
      <c r="F41" s="167">
        <v>65</v>
      </c>
    </row>
    <row r="42" spans="1:7" x14ac:dyDescent="0.25">
      <c r="A42" s="77">
        <v>2</v>
      </c>
      <c r="B42" s="44" t="s">
        <v>39</v>
      </c>
      <c r="C42" s="44" t="s">
        <v>5</v>
      </c>
      <c r="D42" s="286" t="s">
        <v>44</v>
      </c>
      <c r="E42" s="13">
        <v>1</v>
      </c>
      <c r="F42" s="100">
        <v>100</v>
      </c>
      <c r="G42" s="33"/>
    </row>
    <row r="43" spans="1:7" x14ac:dyDescent="0.25">
      <c r="A43" s="85">
        <v>5</v>
      </c>
      <c r="B43" s="296" t="s">
        <v>73</v>
      </c>
      <c r="C43" s="296" t="s">
        <v>5</v>
      </c>
      <c r="D43" s="288" t="s">
        <v>79</v>
      </c>
      <c r="E43" s="9">
        <v>5</v>
      </c>
      <c r="F43" s="100">
        <v>51</v>
      </c>
    </row>
    <row r="44" spans="1:7" ht="15.75" thickBot="1" x14ac:dyDescent="0.3">
      <c r="A44" s="85">
        <v>6</v>
      </c>
      <c r="B44" s="285" t="s">
        <v>77</v>
      </c>
      <c r="C44" s="285" t="s">
        <v>5</v>
      </c>
      <c r="D44" s="288" t="s">
        <v>79</v>
      </c>
      <c r="E44" s="9">
        <v>6</v>
      </c>
      <c r="F44" s="273">
        <v>47</v>
      </c>
    </row>
    <row r="45" spans="1:7" ht="19.5" thickBot="1" x14ac:dyDescent="0.3">
      <c r="A45" s="101"/>
      <c r="B45" s="289"/>
      <c r="C45" s="289"/>
      <c r="D45" s="289"/>
      <c r="E45" s="308"/>
      <c r="F45" s="257">
        <f>SUM(F41:F44)</f>
        <v>263</v>
      </c>
      <c r="G45" s="33"/>
    </row>
    <row r="46" spans="1:7" ht="15.75" thickBot="1" x14ac:dyDescent="0.3"/>
    <row r="47" spans="1:7" ht="19.5" thickBot="1" x14ac:dyDescent="0.35">
      <c r="A47" s="104">
        <v>6</v>
      </c>
      <c r="B47" s="294" t="s">
        <v>32</v>
      </c>
      <c r="C47" s="295"/>
      <c r="D47" s="295"/>
      <c r="E47" s="311"/>
      <c r="F47" s="312"/>
    </row>
    <row r="48" spans="1:7" x14ac:dyDescent="0.25">
      <c r="A48" s="96">
        <v>2</v>
      </c>
      <c r="B48" s="283" t="s">
        <v>31</v>
      </c>
      <c r="C48" s="283" t="s">
        <v>32</v>
      </c>
      <c r="D48" s="293" t="s">
        <v>89</v>
      </c>
      <c r="E48" s="90">
        <v>2</v>
      </c>
      <c r="F48" s="167">
        <v>80</v>
      </c>
      <c r="G48" s="33"/>
    </row>
    <row r="49" spans="1:7" x14ac:dyDescent="0.25">
      <c r="A49" s="85">
        <v>2</v>
      </c>
      <c r="B49" s="285" t="s">
        <v>45</v>
      </c>
      <c r="C49" s="285" t="s">
        <v>32</v>
      </c>
      <c r="D49" s="291" t="s">
        <v>49</v>
      </c>
      <c r="E49" s="9">
        <v>2</v>
      </c>
      <c r="F49" s="100">
        <v>80</v>
      </c>
      <c r="G49" s="33"/>
    </row>
    <row r="50" spans="1:7" ht="15.75" thickBot="1" x14ac:dyDescent="0.3">
      <c r="A50" s="85">
        <v>4</v>
      </c>
      <c r="B50" s="285" t="s">
        <v>64</v>
      </c>
      <c r="C50" s="285" t="s">
        <v>32</v>
      </c>
      <c r="D50" s="287" t="s">
        <v>65</v>
      </c>
      <c r="E50" s="13">
        <v>4</v>
      </c>
      <c r="F50" s="273">
        <v>55</v>
      </c>
      <c r="G50" s="33"/>
    </row>
    <row r="51" spans="1:7" ht="19.5" thickBot="1" x14ac:dyDescent="0.3">
      <c r="A51" s="101"/>
      <c r="B51" s="289"/>
      <c r="C51" s="289"/>
      <c r="D51" s="289"/>
      <c r="E51" s="308"/>
      <c r="F51" s="257">
        <f>SUM(F48:F50)</f>
        <v>215</v>
      </c>
    </row>
    <row r="52" spans="1:7" ht="15.75" thickBot="1" x14ac:dyDescent="0.3"/>
    <row r="53" spans="1:7" ht="19.5" thickBot="1" x14ac:dyDescent="0.35">
      <c r="A53" s="104">
        <v>7</v>
      </c>
      <c r="B53" s="294" t="s">
        <v>22</v>
      </c>
      <c r="C53" s="295"/>
      <c r="D53" s="295"/>
      <c r="E53" s="311"/>
      <c r="F53" s="312"/>
      <c r="G53" s="33"/>
    </row>
    <row r="54" spans="1:7" x14ac:dyDescent="0.25">
      <c r="A54" s="106">
        <v>14</v>
      </c>
      <c r="B54" s="290" t="s">
        <v>21</v>
      </c>
      <c r="C54" s="290" t="s">
        <v>22</v>
      </c>
      <c r="D54" s="284" t="s">
        <v>23</v>
      </c>
      <c r="E54" s="102">
        <v>14</v>
      </c>
      <c r="F54" s="167">
        <v>24</v>
      </c>
      <c r="G54" s="33"/>
    </row>
    <row r="55" spans="1:7" x14ac:dyDescent="0.25">
      <c r="A55" s="107">
        <v>4</v>
      </c>
      <c r="B55" s="285" t="s">
        <v>41</v>
      </c>
      <c r="C55" s="285" t="s">
        <v>22</v>
      </c>
      <c r="D55" s="286" t="s">
        <v>44</v>
      </c>
      <c r="E55" s="20">
        <v>4</v>
      </c>
      <c r="F55" s="100">
        <v>55</v>
      </c>
      <c r="G55" s="33"/>
    </row>
    <row r="56" spans="1:7" x14ac:dyDescent="0.25">
      <c r="A56" s="77">
        <v>2</v>
      </c>
      <c r="B56" s="44" t="s">
        <v>54</v>
      </c>
      <c r="C56" s="44" t="s">
        <v>22</v>
      </c>
      <c r="D56" s="287" t="s">
        <v>58</v>
      </c>
      <c r="E56" s="13">
        <v>2</v>
      </c>
      <c r="F56" s="100">
        <v>80</v>
      </c>
      <c r="G56" s="33"/>
    </row>
    <row r="57" spans="1:7" ht="15.75" thickBot="1" x14ac:dyDescent="0.3">
      <c r="A57" s="198">
        <v>6</v>
      </c>
      <c r="B57" s="296" t="s">
        <v>57</v>
      </c>
      <c r="C57" s="296" t="s">
        <v>22</v>
      </c>
      <c r="D57" s="297" t="s">
        <v>58</v>
      </c>
      <c r="E57" s="41">
        <v>6</v>
      </c>
      <c r="F57" s="275">
        <v>47</v>
      </c>
      <c r="G57" s="33"/>
    </row>
    <row r="58" spans="1:7" ht="19.5" thickBot="1" x14ac:dyDescent="0.3">
      <c r="A58" s="101"/>
      <c r="B58" s="289"/>
      <c r="C58" s="289"/>
      <c r="D58" s="289"/>
      <c r="E58" s="308"/>
      <c r="F58" s="257">
        <f>SUM(F54:F57)</f>
        <v>206</v>
      </c>
    </row>
    <row r="59" spans="1:7" ht="15.75" thickBot="1" x14ac:dyDescent="0.3"/>
    <row r="60" spans="1:7" ht="19.5" thickBot="1" x14ac:dyDescent="0.35">
      <c r="A60" s="104">
        <v>8</v>
      </c>
      <c r="B60" s="294" t="s">
        <v>1</v>
      </c>
      <c r="C60" s="295"/>
      <c r="D60" s="295"/>
      <c r="E60" s="311"/>
      <c r="F60" s="312"/>
      <c r="G60" s="33"/>
    </row>
    <row r="61" spans="1:7" x14ac:dyDescent="0.25">
      <c r="A61" s="96">
        <v>1</v>
      </c>
      <c r="B61" s="283" t="s">
        <v>0</v>
      </c>
      <c r="C61" s="283" t="s">
        <v>1</v>
      </c>
      <c r="D61" s="284" t="s">
        <v>23</v>
      </c>
      <c r="E61" s="102">
        <v>1</v>
      </c>
      <c r="F61" s="167">
        <v>100</v>
      </c>
    </row>
    <row r="62" spans="1:7" ht="15.75" thickBot="1" x14ac:dyDescent="0.3">
      <c r="A62" s="85">
        <v>2</v>
      </c>
      <c r="B62" s="285" t="s">
        <v>60</v>
      </c>
      <c r="C62" s="285" t="s">
        <v>1</v>
      </c>
      <c r="D62" s="287" t="s">
        <v>65</v>
      </c>
      <c r="E62" s="9">
        <v>2</v>
      </c>
      <c r="F62" s="273">
        <v>80</v>
      </c>
    </row>
    <row r="63" spans="1:7" ht="19.5" thickBot="1" x14ac:dyDescent="0.3">
      <c r="A63" s="101"/>
      <c r="B63" s="289"/>
      <c r="C63" s="289"/>
      <c r="D63" s="289"/>
      <c r="E63" s="308"/>
      <c r="F63" s="257">
        <f>SUM(F61:F62)</f>
        <v>180</v>
      </c>
      <c r="G63" s="33"/>
    </row>
    <row r="64" spans="1:7" ht="15.75" thickBot="1" x14ac:dyDescent="0.3">
      <c r="G64" s="33"/>
    </row>
    <row r="65" spans="1:7" ht="19.5" thickBot="1" x14ac:dyDescent="0.35">
      <c r="A65" s="104">
        <v>9</v>
      </c>
      <c r="B65" s="294" t="s">
        <v>56</v>
      </c>
      <c r="C65" s="295"/>
      <c r="D65" s="295"/>
      <c r="E65" s="311"/>
      <c r="F65" s="312"/>
      <c r="G65" s="33"/>
    </row>
    <row r="66" spans="1:7" x14ac:dyDescent="0.25">
      <c r="A66" s="90">
        <v>3</v>
      </c>
      <c r="B66" s="283" t="s">
        <v>55</v>
      </c>
      <c r="C66" s="283" t="s">
        <v>56</v>
      </c>
      <c r="D66" s="293" t="s">
        <v>58</v>
      </c>
      <c r="E66" s="90">
        <v>3</v>
      </c>
      <c r="F66" s="90">
        <v>65</v>
      </c>
      <c r="G66" s="302"/>
    </row>
    <row r="67" spans="1:7" ht="15.75" thickBot="1" x14ac:dyDescent="0.3">
      <c r="A67" s="9">
        <v>4</v>
      </c>
      <c r="B67" s="285" t="s">
        <v>76</v>
      </c>
      <c r="C67" s="285" t="s">
        <v>56</v>
      </c>
      <c r="D67" s="288" t="s">
        <v>79</v>
      </c>
      <c r="E67" s="9">
        <v>4</v>
      </c>
      <c r="F67" s="276">
        <v>55</v>
      </c>
      <c r="G67" s="313"/>
    </row>
    <row r="68" spans="1:7" ht="19.5" thickBot="1" x14ac:dyDescent="0.3">
      <c r="F68" s="257">
        <f>SUM(F66:F67)</f>
        <v>120</v>
      </c>
    </row>
    <row r="69" spans="1:7" ht="15.75" thickBot="1" x14ac:dyDescent="0.3"/>
    <row r="70" spans="1:7" ht="19.5" thickBot="1" x14ac:dyDescent="0.35">
      <c r="A70" s="104">
        <v>10</v>
      </c>
      <c r="B70" s="294" t="s">
        <v>12</v>
      </c>
      <c r="C70" s="295"/>
      <c r="D70" s="295"/>
      <c r="E70" s="311"/>
      <c r="F70" s="312"/>
    </row>
    <row r="71" spans="1:7" x14ac:dyDescent="0.25">
      <c r="A71" s="102">
        <v>5</v>
      </c>
      <c r="B71" s="290" t="s">
        <v>85</v>
      </c>
      <c r="C71" s="290" t="s">
        <v>12</v>
      </c>
      <c r="D71" s="284" t="s">
        <v>23</v>
      </c>
      <c r="E71" s="102">
        <v>5</v>
      </c>
      <c r="F71" s="90">
        <v>51</v>
      </c>
    </row>
    <row r="72" spans="1:7" ht="15.75" thickBot="1" x14ac:dyDescent="0.3">
      <c r="A72" s="41">
        <v>4</v>
      </c>
      <c r="B72" s="296" t="s">
        <v>52</v>
      </c>
      <c r="C72" s="296" t="s">
        <v>12</v>
      </c>
      <c r="D72" s="297" t="s">
        <v>58</v>
      </c>
      <c r="E72" s="41">
        <v>4</v>
      </c>
      <c r="F72" s="277">
        <v>55</v>
      </c>
    </row>
    <row r="73" spans="1:7" ht="19.5" thickBot="1" x14ac:dyDescent="0.3">
      <c r="F73" s="257">
        <f>SUM(F71:F72)</f>
        <v>106</v>
      </c>
    </row>
    <row r="74" spans="1:7" ht="15.75" thickBot="1" x14ac:dyDescent="0.3"/>
    <row r="75" spans="1:7" ht="19.5" thickBot="1" x14ac:dyDescent="0.35">
      <c r="A75" s="104">
        <v>11</v>
      </c>
      <c r="B75" s="298" t="s">
        <v>38</v>
      </c>
      <c r="C75" s="282"/>
      <c r="D75" s="282"/>
      <c r="E75" s="115"/>
      <c r="F75" s="116"/>
    </row>
    <row r="76" spans="1:7" ht="15.75" thickBot="1" x14ac:dyDescent="0.3">
      <c r="A76" s="45">
        <v>1</v>
      </c>
      <c r="B76" s="283" t="s">
        <v>37</v>
      </c>
      <c r="C76" s="283" t="s">
        <v>38</v>
      </c>
      <c r="D76" s="284" t="s">
        <v>44</v>
      </c>
      <c r="E76" s="314">
        <v>2</v>
      </c>
      <c r="F76" s="278">
        <v>80</v>
      </c>
    </row>
    <row r="77" spans="1:7" ht="19.5" thickBot="1" x14ac:dyDescent="0.3">
      <c r="F77" s="257">
        <f>SUM(F76)</f>
        <v>80</v>
      </c>
    </row>
    <row r="78" spans="1:7" ht="15.75" thickBot="1" x14ac:dyDescent="0.3"/>
    <row r="79" spans="1:7" ht="19.5" thickBot="1" x14ac:dyDescent="0.35">
      <c r="A79" s="104">
        <v>12</v>
      </c>
      <c r="B79" s="298" t="s">
        <v>48</v>
      </c>
      <c r="C79" s="295"/>
      <c r="D79" s="295"/>
      <c r="E79" s="311"/>
      <c r="F79" s="312"/>
    </row>
    <row r="80" spans="1:7" ht="15.75" thickBot="1" x14ac:dyDescent="0.3">
      <c r="A80" s="102">
        <v>3</v>
      </c>
      <c r="B80" s="290" t="s">
        <v>47</v>
      </c>
      <c r="C80" s="290" t="s">
        <v>48</v>
      </c>
      <c r="D80" s="299" t="s">
        <v>49</v>
      </c>
      <c r="E80" s="102">
        <v>3</v>
      </c>
      <c r="F80" s="278">
        <v>65</v>
      </c>
    </row>
    <row r="81" spans="1:7" ht="19.5" thickBot="1" x14ac:dyDescent="0.3">
      <c r="F81" s="257">
        <f>SUM(F80)</f>
        <v>65</v>
      </c>
    </row>
    <row r="82" spans="1:7" ht="15.75" thickBot="1" x14ac:dyDescent="0.3"/>
    <row r="83" spans="1:7" ht="19.5" thickBot="1" x14ac:dyDescent="0.35">
      <c r="A83" s="104">
        <v>13</v>
      </c>
      <c r="B83" s="294" t="s">
        <v>35</v>
      </c>
      <c r="C83" s="295"/>
      <c r="D83" s="295"/>
      <c r="E83" s="311"/>
      <c r="F83" s="312"/>
      <c r="G83" s="33"/>
    </row>
    <row r="84" spans="1:7" ht="15.75" thickBot="1" x14ac:dyDescent="0.3">
      <c r="A84" s="102">
        <v>5</v>
      </c>
      <c r="B84" s="290" t="s">
        <v>34</v>
      </c>
      <c r="C84" s="290" t="s">
        <v>35</v>
      </c>
      <c r="D84" s="300" t="s">
        <v>89</v>
      </c>
      <c r="E84" s="102">
        <v>5</v>
      </c>
      <c r="F84" s="315">
        <v>49</v>
      </c>
      <c r="G84" s="33"/>
    </row>
    <row r="85" spans="1:7" ht="19.5" thickBot="1" x14ac:dyDescent="0.3">
      <c r="F85" s="257">
        <f>SUM(F84)</f>
        <v>49</v>
      </c>
      <c r="G85" s="33"/>
    </row>
    <row r="86" spans="1:7" ht="15.75" thickBot="1" x14ac:dyDescent="0.3">
      <c r="G86" s="33"/>
    </row>
    <row r="87" spans="1:7" ht="19.5" thickBot="1" x14ac:dyDescent="0.35">
      <c r="A87" s="104">
        <v>14</v>
      </c>
      <c r="B87" s="294" t="s">
        <v>86</v>
      </c>
      <c r="C87" s="295"/>
      <c r="D87" s="295"/>
      <c r="E87" s="311"/>
      <c r="F87" s="312"/>
      <c r="G87" s="316"/>
    </row>
    <row r="88" spans="1:7" ht="15.75" thickBot="1" x14ac:dyDescent="0.3">
      <c r="A88" s="102">
        <v>6</v>
      </c>
      <c r="B88" s="290" t="s">
        <v>13</v>
      </c>
      <c r="C88" s="290" t="s">
        <v>86</v>
      </c>
      <c r="D88" s="284" t="s">
        <v>23</v>
      </c>
      <c r="E88" s="102">
        <v>6</v>
      </c>
      <c r="F88" s="278">
        <v>47</v>
      </c>
    </row>
    <row r="89" spans="1:7" ht="19.5" thickBot="1" x14ac:dyDescent="0.3">
      <c r="F89" s="257">
        <f>SUM(F88)</f>
        <v>47</v>
      </c>
      <c r="G89" s="33"/>
    </row>
    <row r="90" spans="1:7" ht="15.75" thickBot="1" x14ac:dyDescent="0.3">
      <c r="G90" s="33"/>
    </row>
    <row r="91" spans="1:7" ht="19.5" thickBot="1" x14ac:dyDescent="0.35">
      <c r="A91" s="104">
        <v>15</v>
      </c>
      <c r="B91" s="301" t="s">
        <v>18</v>
      </c>
      <c r="C91" s="282"/>
      <c r="D91" s="282"/>
      <c r="E91" s="115"/>
      <c r="F91" s="116"/>
    </row>
    <row r="92" spans="1:7" ht="15.75" thickBot="1" x14ac:dyDescent="0.3">
      <c r="A92" s="102">
        <v>9</v>
      </c>
      <c r="B92" s="290" t="s">
        <v>87</v>
      </c>
      <c r="C92" s="290" t="s">
        <v>18</v>
      </c>
      <c r="D92" s="284" t="s">
        <v>23</v>
      </c>
      <c r="E92" s="102">
        <v>9</v>
      </c>
      <c r="F92" s="279">
        <v>34</v>
      </c>
    </row>
    <row r="93" spans="1:7" ht="19.5" thickBot="1" x14ac:dyDescent="0.3">
      <c r="F93" s="257">
        <f>SUM(F92)</f>
        <v>34</v>
      </c>
      <c r="G93" s="33"/>
    </row>
    <row r="94" spans="1:7" x14ac:dyDescent="0.25">
      <c r="G94" s="33"/>
    </row>
    <row r="95" spans="1:7" x14ac:dyDescent="0.25">
      <c r="G95" s="302"/>
    </row>
    <row r="96" spans="1:7" x14ac:dyDescent="0.25">
      <c r="G96" s="33"/>
    </row>
    <row r="97" spans="7:7" x14ac:dyDescent="0.25">
      <c r="G97" s="33"/>
    </row>
    <row r="100" spans="7:7" x14ac:dyDescent="0.25">
      <c r="G100" s="317"/>
    </row>
    <row r="101" spans="7:7" x14ac:dyDescent="0.25">
      <c r="G101" s="316"/>
    </row>
    <row r="103" spans="7:7" x14ac:dyDescent="0.25">
      <c r="G103" s="218"/>
    </row>
    <row r="106" spans="7:7" x14ac:dyDescent="0.25">
      <c r="G106" s="33"/>
    </row>
    <row r="107" spans="7:7" x14ac:dyDescent="0.25">
      <c r="G107" s="302"/>
    </row>
    <row r="108" spans="7:7" x14ac:dyDescent="0.25">
      <c r="G108" s="316"/>
    </row>
    <row r="110" spans="7:7" x14ac:dyDescent="0.25">
      <c r="G110" s="33"/>
    </row>
    <row r="111" spans="7:7" x14ac:dyDescent="0.25">
      <c r="G111" s="33"/>
    </row>
    <row r="112" spans="7:7" x14ac:dyDescent="0.25">
      <c r="G112" s="3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6</vt:i4>
      </vt:variant>
    </vt:vector>
  </HeadingPairs>
  <TitlesOfParts>
    <vt:vector size="6" baseType="lpstr">
      <vt:lpstr>Βαθμολογία</vt:lpstr>
      <vt:lpstr>Μετάλλια</vt:lpstr>
      <vt:lpstr>Αποτελέσματα δυσκολίας</vt:lpstr>
      <vt:lpstr>βαθμολογια Συλλογων Βολος </vt:lpstr>
      <vt:lpstr>Αποτελέσματα boulder</vt:lpstr>
      <vt:lpstr>βαθμολογία Συλλόγων boulder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2021-05-23T20:49:47Z</dcterms:created>
  <dcterms:modified xsi:type="dcterms:W3CDTF">2021-06-04T10:21:31Z</dcterms:modified>
</cp:coreProperties>
</file>